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finanse" sheetId="1" r:id="rId1"/>
    <sheet name="portfel" sheetId="2" r:id="rId2"/>
    <sheet name="zatrudnienie" sheetId="3" r:id="rId3"/>
  </sheets>
  <externalReferences>
    <externalReference r:id="rId6"/>
  </externalReference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<sst xmlns="http://schemas.openxmlformats.org/spreadsheetml/2006/main" count="120" uniqueCount="106">
  <si>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</si>
  <si>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</si>
  <si>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</si>
  <si>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</si>
  <si>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</si>
  <si>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</si>
  <si>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</si>
  <si>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</si>
  <si>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</si>
  <si>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</si>
  <si>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</si>
  <si>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</si>
  <si>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</si>
  <si>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</si>
  <si>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</si>
  <si>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</si>
  <si>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</si>
  <si>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</si>
  <si>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</si>
  <si>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</si>
  <si>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</si>
  <si>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</si>
  <si>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</si>
  <si>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</si>
  <si>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</si>
  <si>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</si>
  <si>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</si>
  <si>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</si>
  <si>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</si>
  <si>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</si>
  <si>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</si>
  <si>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</si>
  <si>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</si>
  <si>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</si>
  <si>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</si>
  <si>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</si>
  <si>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</si>
  <si>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</si>
  <si>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</si>
  <si>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</si>
  <si>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</si>
  <si>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</si>
  <si>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</si>
  <si>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</si>
  <si>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</si>
  <si>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</si>
  <si>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</si>
  <si>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</si>
  <si>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</si>
  <si>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</si>
  <si>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</si>
  <si>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</si>
  <si>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</si>
  <si>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</si>
  <si>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</si>
  <si>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</si>
  <si>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</si>
  <si>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</si>
  <si>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</si>
  <si>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</si>
  <si>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</si>
  <si>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</si>
  <si>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</si>
  <si>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</si>
  <si>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</si>
  <si>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</si>
  <si>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</si>
  <si>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</si>
  <si>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</si>
  <si>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</si>
  <si>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</si>
  <si>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</si>
  <si>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</si>
  <si>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</si>
  <si>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</si>
  <si>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</si>
  <si>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</si>
  <si>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</si>
  <si>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</si>
  <si>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</si>
  <si>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</si>
  <si>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</si>
  <si>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</si>
  <si>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</si>
  <si>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</si>
  <si>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</si>
  <si>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</si>
  <si>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</si>
  <si>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</si>
  <si>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</si>
  <si>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</si>
  <si>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</si>
  <si>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</si>
  <si>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</si>
  <si>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</si>
  <si>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</si>
  <si>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</si>
  <si>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</si>
  <si>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</si>
  <si>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</si>
  <si>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II kw. 2013</t>
  </si>
  <si>
    <t>II kw. 2014</t>
  </si>
  <si>
    <t>Raiffeisen Bank Polska S.A.</t>
  </si>
  <si>
    <t>PricewaterhouseCoopers Sp. z o.o.</t>
  </si>
  <si>
    <t>UNIQA TU SA</t>
  </si>
  <si>
    <t>-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</si>
</sst>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right"/>
    </xf>
    <xf numFmtId="10" fontId="6" fillId="0" borderId="10" xfId="53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32" borderId="10" xfId="0" applyNumberFormat="1" applyFont="1" applyFill="1" applyBorder="1" applyAlignment="1">
      <alignment/>
    </xf>
    <xf numFmtId="0" fontId="0" fillId="0" borderId="0" xfId="0" applyAlignment="1">
      <alignment horizontal="right" indent="1"/>
    </xf>
    <xf numFmtId="3" fontId="6" fillId="0" borderId="10" xfId="0" applyNumberFormat="1" applyFont="1" applyFill="1" applyBorder="1" applyAlignment="1">
      <alignment/>
    </xf>
    <xf numFmtId="0" fontId="6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0" fontId="0" fillId="0" borderId="10" xfId="53" applyNumberFormat="1" applyFont="1" applyBorder="1" applyAlignment="1">
      <alignment vertical="top" wrapText="1"/>
    </xf>
    <xf numFmtId="10" fontId="0" fillId="0" borderId="18" xfId="53" applyNumberFormat="1" applyFont="1" applyBorder="1" applyAlignment="1">
      <alignment horizontal="right" vertical="center" wrapText="1"/>
    </xf>
    <xf numFmtId="10" fontId="0" fillId="0" borderId="19" xfId="53" applyNumberFormat="1" applyFont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sowy\FK\UNIQA%20TU%20SA\Sprawozdanie%20finansowe\2014\06_2014\sprawozdanie%20_UNL_06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 sap"/>
      <sheetName val="obrot_062014"/>
      <sheetName val="zestawienie"/>
      <sheetName val="Bilans"/>
      <sheetName val="RZiS Ogólny"/>
      <sheetName val="RZiS Techn_ogółem"/>
      <sheetName val="RZiS Techn_dział_bezp"/>
      <sheetName val="RZiS Techn_reas_czynna"/>
      <sheetName val="Dekl Wypł_za m-c"/>
      <sheetName val="Dekl wypł narastająco"/>
    </sheetNames>
    <sheetDataSet>
      <sheetData sheetId="3">
        <row r="10">
          <cell r="F10">
            <v>14883.84335</v>
          </cell>
        </row>
        <row r="49">
          <cell r="F49">
            <v>1688.82789</v>
          </cell>
        </row>
        <row r="60">
          <cell r="F60">
            <v>335702.30298</v>
          </cell>
        </row>
        <row r="61">
          <cell r="F61">
            <v>220308.282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4" sqref="A4"/>
    </sheetView>
  </sheetViews>
  <sheetFormatPr defaultColWidth="9.140625" defaultRowHeight="12.75"/>
  <cols>
    <col min="1" max="1" width="54.8515625" style="5" customWidth="1"/>
    <col min="2" max="2" width="13.421875" style="5" customWidth="1"/>
    <col min="3" max="3" width="14.57421875" style="5" customWidth="1"/>
  </cols>
  <sheetData>
    <row r="1" spans="1:3" ht="36.75" customHeight="1">
      <c r="A1" s="41" t="s">
        <v>83</v>
      </c>
      <c r="B1" s="42"/>
      <c r="C1" s="42"/>
    </row>
    <row r="2" spans="1:3" ht="12" customHeight="1">
      <c r="A2" s="34" t="s">
        <v>96</v>
      </c>
      <c r="B2" s="33"/>
      <c r="C2" s="33"/>
    </row>
    <row r="3" spans="1:3" ht="12.75">
      <c r="A3" s="8" t="s">
        <v>72</v>
      </c>
      <c r="B3" s="35" t="s">
        <v>100</v>
      </c>
      <c r="C3" s="35" t="s">
        <v>101</v>
      </c>
    </row>
    <row r="4" spans="1:3" ht="12.75">
      <c r="A4" s="4" t="s">
        <v>104</v>
      </c>
      <c r="B4" s="35" t="s">
        <v>28</v>
      </c>
      <c r="C4" s="35" t="s">
        <v>28</v>
      </c>
    </row>
    <row r="5" spans="1:3" ht="12.75">
      <c r="A5" s="8"/>
      <c r="B5" s="45"/>
      <c r="C5" s="46"/>
    </row>
    <row r="6" spans="1:3" ht="12.75">
      <c r="A6" s="12" t="s">
        <v>27</v>
      </c>
      <c r="B6" s="37">
        <v>1923269.44637</v>
      </c>
      <c r="C6" s="37">
        <v>2006108.12202</v>
      </c>
    </row>
    <row r="7" spans="1:3" ht="12.75">
      <c r="A7" s="12" t="s">
        <v>94</v>
      </c>
      <c r="B7" s="36">
        <v>0.928558679511151</v>
      </c>
      <c r="C7" s="36">
        <v>0.9308919752113441</v>
      </c>
    </row>
    <row r="8" spans="1:3" ht="12.75">
      <c r="A8" s="8" t="s">
        <v>0</v>
      </c>
      <c r="B8" s="9"/>
      <c r="C8" s="9"/>
    </row>
    <row r="9" spans="1:3" ht="12.75">
      <c r="A9" s="17" t="s">
        <v>69</v>
      </c>
      <c r="B9" s="37">
        <v>1369250.03918</v>
      </c>
      <c r="C9" s="37">
        <v>1495609.58711</v>
      </c>
    </row>
    <row r="10" spans="1:3" s="14" customFormat="1" ht="12.75">
      <c r="A10" s="18" t="s">
        <v>1</v>
      </c>
      <c r="B10" s="37">
        <v>8866.87711</v>
      </c>
      <c r="C10" s="37">
        <f>'[1]Bilans'!$F$10</f>
        <v>14883.84335</v>
      </c>
    </row>
    <row r="11" spans="1:3" s="14" customFormat="1" ht="12.75">
      <c r="A11" s="18" t="s">
        <v>2</v>
      </c>
      <c r="B11" s="37">
        <v>0</v>
      </c>
      <c r="C11" s="37">
        <v>6.15144</v>
      </c>
    </row>
    <row r="12" spans="1:9" s="14" customFormat="1" ht="12.75">
      <c r="A12" s="18" t="s">
        <v>95</v>
      </c>
      <c r="B12" s="37">
        <f>B9-B10</f>
        <v>1360383.16207</v>
      </c>
      <c r="C12" s="37">
        <f>C9-C10-C11</f>
        <v>1480719.59232</v>
      </c>
      <c r="I12" s="39"/>
    </row>
    <row r="13" spans="1:3" s="16" customFormat="1" ht="22.5">
      <c r="A13" s="19" t="s">
        <v>3</v>
      </c>
      <c r="B13" s="37">
        <v>93952.17595</v>
      </c>
      <c r="C13" s="37">
        <v>102082.94293</v>
      </c>
    </row>
    <row r="14" spans="1:3" s="16" customFormat="1" ht="24">
      <c r="A14" s="20" t="s">
        <v>10</v>
      </c>
      <c r="B14" s="37">
        <v>1015782.07022</v>
      </c>
      <c r="C14" s="37">
        <v>1276418.96851</v>
      </c>
    </row>
    <row r="15" spans="1:3" s="16" customFormat="1" ht="12.75">
      <c r="A15" s="20" t="s">
        <v>11</v>
      </c>
      <c r="B15" s="37">
        <v>250642.8834</v>
      </c>
      <c r="C15" s="37">
        <v>102211.64838</v>
      </c>
    </row>
    <row r="16" spans="1:3" ht="12.75">
      <c r="A16" s="21" t="s">
        <v>12</v>
      </c>
      <c r="B16" s="37">
        <v>2587.7382</v>
      </c>
      <c r="C16" s="37">
        <f>'[1]Bilans'!$F$49</f>
        <v>1688.82789</v>
      </c>
    </row>
    <row r="17" spans="1:3" ht="12.75">
      <c r="A17" s="10" t="s">
        <v>6</v>
      </c>
      <c r="B17" s="38"/>
      <c r="C17" s="38"/>
    </row>
    <row r="18" spans="1:3" ht="12.75">
      <c r="A18" s="7" t="s">
        <v>75</v>
      </c>
      <c r="B18" s="37">
        <v>300923.89749</v>
      </c>
      <c r="C18" s="37">
        <f>'[1]Bilans'!$F$60</f>
        <v>335702.30298</v>
      </c>
    </row>
    <row r="19" spans="1:3" ht="12.75">
      <c r="A19" s="15" t="s">
        <v>4</v>
      </c>
      <c r="B19" s="37">
        <v>220308.282</v>
      </c>
      <c r="C19" s="37">
        <f>'[1]Bilans'!$F$61</f>
        <v>220308.282</v>
      </c>
    </row>
    <row r="20" spans="1:3" ht="12" customHeight="1">
      <c r="A20" s="7" t="s">
        <v>5</v>
      </c>
      <c r="B20" s="37">
        <v>0</v>
      </c>
      <c r="C20" s="37">
        <v>0</v>
      </c>
    </row>
    <row r="21" spans="1:3" ht="12.75">
      <c r="A21" s="7" t="s">
        <v>76</v>
      </c>
      <c r="B21" s="40">
        <v>1497251.18057</v>
      </c>
      <c r="C21" s="40">
        <v>1600362.05212</v>
      </c>
    </row>
    <row r="22" spans="1:3" ht="15" customHeight="1">
      <c r="A22" s="15" t="s">
        <v>84</v>
      </c>
      <c r="B22" s="40">
        <v>648338.22143</v>
      </c>
      <c r="C22" s="40">
        <v>711208.02509</v>
      </c>
    </row>
    <row r="23" spans="1:3" ht="14.25" customHeight="1">
      <c r="A23" s="15" t="s">
        <v>7</v>
      </c>
      <c r="B23" s="37">
        <v>587823.47014</v>
      </c>
      <c r="C23" s="37">
        <v>557625.69994</v>
      </c>
    </row>
    <row r="24" spans="1:3" ht="12.75">
      <c r="A24" s="15" t="s">
        <v>8</v>
      </c>
      <c r="B24" s="37">
        <v>0</v>
      </c>
      <c r="C24" s="37">
        <v>0</v>
      </c>
    </row>
    <row r="25" spans="1:3" ht="12.75">
      <c r="A25" s="15" t="s">
        <v>9</v>
      </c>
      <c r="B25" s="37">
        <v>907093.93767</v>
      </c>
      <c r="C25" s="37">
        <v>1039149.44641</v>
      </c>
    </row>
    <row r="26" spans="1:3" ht="12.75">
      <c r="A26" s="8" t="s">
        <v>78</v>
      </c>
      <c r="B26" s="38"/>
      <c r="C26" s="38"/>
    </row>
    <row r="27" spans="1:3" ht="12.75">
      <c r="A27" s="6" t="s">
        <v>97</v>
      </c>
      <c r="B27" s="37">
        <v>604979.37341</v>
      </c>
      <c r="C27" s="37">
        <v>570927.90567</v>
      </c>
    </row>
    <row r="28" spans="1:3" s="14" customFormat="1" ht="12.75">
      <c r="A28" s="13" t="s">
        <v>13</v>
      </c>
      <c r="B28" s="37">
        <v>249091.26702</v>
      </c>
      <c r="C28" s="37">
        <v>237248.28219</v>
      </c>
    </row>
    <row r="29" spans="1:3" ht="12.75">
      <c r="A29" s="6" t="s">
        <v>98</v>
      </c>
      <c r="B29" s="37">
        <v>289086.75884</v>
      </c>
      <c r="C29" s="37">
        <v>289475.76245</v>
      </c>
    </row>
    <row r="30" spans="1:3" s="14" customFormat="1" ht="12.75">
      <c r="A30" s="13" t="s">
        <v>15</v>
      </c>
      <c r="B30" s="37">
        <v>115811.62583</v>
      </c>
      <c r="C30" s="37">
        <v>107526.23872</v>
      </c>
    </row>
    <row r="31" spans="1:3" ht="12.75">
      <c r="A31" s="6" t="s">
        <v>99</v>
      </c>
      <c r="B31" s="37">
        <v>110232.13582</v>
      </c>
      <c r="C31" s="37">
        <v>107446.73473</v>
      </c>
    </row>
    <row r="32" spans="1:3" ht="12.75">
      <c r="A32" s="13" t="s">
        <v>16</v>
      </c>
      <c r="B32" s="37">
        <v>127934.51959</v>
      </c>
      <c r="C32" s="37">
        <v>144746.88734</v>
      </c>
    </row>
    <row r="33" spans="1:3" ht="12.75">
      <c r="A33" s="13" t="s">
        <v>17</v>
      </c>
      <c r="B33" s="37">
        <v>39400.11248</v>
      </c>
      <c r="C33" s="37">
        <v>16875.23176</v>
      </c>
    </row>
    <row r="34" spans="1:3" ht="12.75">
      <c r="A34" s="13" t="s">
        <v>70</v>
      </c>
      <c r="B34" s="37">
        <v>57102.49625</v>
      </c>
      <c r="C34" s="37">
        <v>54175.38437</v>
      </c>
    </row>
    <row r="35" spans="1:3" ht="12.75">
      <c r="A35" s="6" t="s">
        <v>14</v>
      </c>
      <c r="B35" s="37">
        <v>29099.54687</v>
      </c>
      <c r="C35" s="37">
        <v>31311.92784</v>
      </c>
    </row>
    <row r="36" spans="1:3" ht="12.75">
      <c r="A36" s="6" t="s">
        <v>20</v>
      </c>
      <c r="B36" s="37">
        <v>524.77242</v>
      </c>
      <c r="C36" s="37">
        <v>532.39236</v>
      </c>
    </row>
    <row r="37" spans="1:3" ht="12.75">
      <c r="A37" s="6" t="s">
        <v>18</v>
      </c>
      <c r="B37" s="37">
        <v>-12326.35921</v>
      </c>
      <c r="C37" s="37">
        <v>-6478.37642</v>
      </c>
    </row>
    <row r="38" spans="1:3" ht="12.75">
      <c r="A38" s="6" t="s">
        <v>71</v>
      </c>
      <c r="B38" s="37">
        <v>10317.59501</v>
      </c>
      <c r="C38" s="37">
        <v>17506.1251</v>
      </c>
    </row>
    <row r="39" spans="1:3" ht="12.75">
      <c r="A39" s="6" t="s">
        <v>19</v>
      </c>
      <c r="B39" s="37">
        <v>7249.863389999999</v>
      </c>
      <c r="C39" s="37">
        <v>13456.95858</v>
      </c>
    </row>
    <row r="40" spans="1:3" ht="12.75">
      <c r="A40" s="11" t="s">
        <v>68</v>
      </c>
      <c r="B40" s="38"/>
      <c r="C40" s="38"/>
    </row>
    <row r="41" spans="1:3" ht="12.75">
      <c r="A41" s="6" t="s">
        <v>21</v>
      </c>
      <c r="B41" s="37">
        <v>1644399.0543603809</v>
      </c>
      <c r="C41" s="37">
        <v>1776654.6152166266</v>
      </c>
    </row>
    <row r="42" spans="1:3" ht="12.75">
      <c r="A42" s="6" t="s">
        <v>24</v>
      </c>
      <c r="B42" s="36">
        <v>1.114890071317552</v>
      </c>
      <c r="C42" s="36">
        <v>1.1266105497275498</v>
      </c>
    </row>
    <row r="43" spans="1:3" ht="12.75">
      <c r="A43" s="6" t="s">
        <v>22</v>
      </c>
      <c r="B43" s="37">
        <v>115676.782</v>
      </c>
      <c r="C43" s="37">
        <v>115676.782</v>
      </c>
    </row>
    <row r="44" spans="1:3" ht="12.75">
      <c r="A44" s="6" t="s">
        <v>23</v>
      </c>
      <c r="B44" s="37">
        <v>200423.08051</v>
      </c>
      <c r="C44" s="37">
        <v>242506.94351</v>
      </c>
    </row>
    <row r="45" spans="1:3" ht="12.75">
      <c r="A45" s="6" t="s">
        <v>25</v>
      </c>
      <c r="B45" s="36">
        <v>1.7326128635736082</v>
      </c>
      <c r="C45" s="36">
        <v>2.096418480157929</v>
      </c>
    </row>
    <row r="46" spans="1:3" ht="12.75">
      <c r="A46" s="6" t="s">
        <v>26</v>
      </c>
      <c r="B46" s="36">
        <v>0.585498</v>
      </c>
      <c r="C46" s="36">
        <v>0.590492</v>
      </c>
    </row>
    <row r="47" spans="1:3" ht="12.75">
      <c r="A47" s="6" t="s">
        <v>79</v>
      </c>
      <c r="B47" s="37"/>
      <c r="C47" s="37"/>
    </row>
    <row r="48" spans="1:3" ht="12.75">
      <c r="A48" s="11" t="s">
        <v>73</v>
      </c>
      <c r="B48" s="43" t="s">
        <v>102</v>
      </c>
      <c r="C48" s="44"/>
    </row>
    <row r="49" spans="1:3" ht="12.75">
      <c r="A49" s="11" t="s">
        <v>74</v>
      </c>
      <c r="B49" s="43" t="s">
        <v>103</v>
      </c>
      <c r="C49" s="44"/>
    </row>
  </sheetData>
  <sheetProtection/>
  <mergeCells count="4">
    <mergeCell ref="A1:C1"/>
    <mergeCell ref="B48:C48"/>
    <mergeCell ref="B49:C49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6">
      <selection activeCell="I32" sqref="I32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4" width="12.421875" style="0" customWidth="1"/>
  </cols>
  <sheetData>
    <row r="1" spans="1:4" ht="39" customHeight="1">
      <c r="A1" s="41" t="s">
        <v>83</v>
      </c>
      <c r="B1" s="42"/>
      <c r="C1" s="42"/>
      <c r="D1" s="42"/>
    </row>
    <row r="2" spans="1:4" ht="12.75">
      <c r="A2" s="22"/>
      <c r="B2" s="23" t="s">
        <v>29</v>
      </c>
      <c r="C2" s="49" t="s">
        <v>87</v>
      </c>
      <c r="D2" s="50"/>
    </row>
    <row r="3" spans="1:4" ht="12.75">
      <c r="A3" s="22"/>
      <c r="B3" s="29" t="s">
        <v>104</v>
      </c>
      <c r="C3" s="51"/>
      <c r="D3" s="52"/>
    </row>
    <row r="4" spans="1:4" ht="12.75">
      <c r="A4" s="23" t="s">
        <v>63</v>
      </c>
      <c r="B4" s="24" t="s">
        <v>49</v>
      </c>
      <c r="C4" s="35" t="s">
        <v>100</v>
      </c>
      <c r="D4" s="35" t="s">
        <v>101</v>
      </c>
    </row>
    <row r="5" spans="1:4" ht="13.5" customHeight="1">
      <c r="A5" s="23"/>
      <c r="B5" s="23"/>
      <c r="C5" s="25" t="s">
        <v>28</v>
      </c>
      <c r="D5" s="25" t="s">
        <v>28</v>
      </c>
    </row>
    <row r="6" spans="1:4" ht="13.5" customHeight="1">
      <c r="A6" s="2">
        <v>1</v>
      </c>
      <c r="B6" s="1" t="s">
        <v>30</v>
      </c>
      <c r="C6" s="57">
        <v>16384.68</v>
      </c>
      <c r="D6" s="57">
        <v>14863.1</v>
      </c>
    </row>
    <row r="7" spans="1:4" ht="16.5" customHeight="1">
      <c r="A7" s="2">
        <f>A6+1</f>
        <v>2</v>
      </c>
      <c r="B7" s="1" t="s">
        <v>31</v>
      </c>
      <c r="C7" s="57">
        <v>10809.5</v>
      </c>
      <c r="D7" s="57">
        <v>5940.21</v>
      </c>
    </row>
    <row r="8" spans="1:4" ht="15.75" customHeight="1">
      <c r="A8" s="2">
        <f aca="true" t="shared" si="0" ref="A8:A24">A7+1</f>
        <v>3</v>
      </c>
      <c r="B8" s="1" t="s">
        <v>32</v>
      </c>
      <c r="C8" s="57">
        <v>98826.59</v>
      </c>
      <c r="D8" s="57">
        <v>92669.09</v>
      </c>
    </row>
    <row r="9" spans="1:4" ht="17.25" customHeight="1">
      <c r="A9" s="2">
        <f t="shared" si="0"/>
        <v>4</v>
      </c>
      <c r="B9" s="1" t="s">
        <v>33</v>
      </c>
      <c r="C9" s="57">
        <v>3693.44</v>
      </c>
      <c r="D9" s="57">
        <v>2130.99</v>
      </c>
    </row>
    <row r="10" spans="1:4" ht="18" customHeight="1">
      <c r="A10" s="2">
        <f t="shared" si="0"/>
        <v>5</v>
      </c>
      <c r="B10" s="1" t="s">
        <v>34</v>
      </c>
      <c r="C10" s="57">
        <v>0</v>
      </c>
      <c r="D10" s="57">
        <v>0</v>
      </c>
    </row>
    <row r="11" spans="1:4" ht="16.5" customHeight="1">
      <c r="A11" s="2">
        <f t="shared" si="0"/>
        <v>6</v>
      </c>
      <c r="B11" s="1" t="s">
        <v>35</v>
      </c>
      <c r="C11" s="57">
        <v>59.63</v>
      </c>
      <c r="D11" s="57">
        <v>33.11</v>
      </c>
    </row>
    <row r="12" spans="1:4" ht="16.5" customHeight="1">
      <c r="A12" s="2">
        <f t="shared" si="0"/>
        <v>7</v>
      </c>
      <c r="B12" s="1" t="s">
        <v>36</v>
      </c>
      <c r="C12" s="57">
        <v>1091.82</v>
      </c>
      <c r="D12" s="57">
        <v>921.61</v>
      </c>
    </row>
    <row r="13" spans="1:4" ht="16.5" customHeight="1">
      <c r="A13" s="2">
        <f t="shared" si="0"/>
        <v>8</v>
      </c>
      <c r="B13" s="1" t="s">
        <v>37</v>
      </c>
      <c r="C13" s="57">
        <v>128932.26</v>
      </c>
      <c r="D13" s="57">
        <v>138157.83</v>
      </c>
    </row>
    <row r="14" spans="1:4" ht="14.25" customHeight="1">
      <c r="A14" s="2">
        <f t="shared" si="0"/>
        <v>9</v>
      </c>
      <c r="B14" s="1" t="s">
        <v>38</v>
      </c>
      <c r="C14" s="57">
        <v>36931.2</v>
      </c>
      <c r="D14" s="57">
        <v>34863.73</v>
      </c>
    </row>
    <row r="15" spans="1:4" ht="17.25" customHeight="1">
      <c r="A15" s="2">
        <f t="shared" si="0"/>
        <v>10</v>
      </c>
      <c r="B15" s="1" t="s">
        <v>39</v>
      </c>
      <c r="C15" s="57">
        <v>204631.73</v>
      </c>
      <c r="D15" s="57">
        <v>180379.92</v>
      </c>
    </row>
    <row r="16" spans="1:4" ht="16.5" customHeight="1">
      <c r="A16" s="2">
        <f t="shared" si="0"/>
        <v>11</v>
      </c>
      <c r="B16" s="1" t="s">
        <v>40</v>
      </c>
      <c r="C16" s="57">
        <v>0</v>
      </c>
      <c r="D16" s="57">
        <v>1.85</v>
      </c>
    </row>
    <row r="17" spans="1:4" ht="15.75" customHeight="1">
      <c r="A17" s="2">
        <f t="shared" si="0"/>
        <v>12</v>
      </c>
      <c r="B17" s="1" t="s">
        <v>41</v>
      </c>
      <c r="C17" s="57">
        <v>13.88</v>
      </c>
      <c r="D17" s="57">
        <v>6.94</v>
      </c>
    </row>
    <row r="18" spans="1:4" ht="18" customHeight="1">
      <c r="A18" s="2">
        <f t="shared" si="0"/>
        <v>13</v>
      </c>
      <c r="B18" s="1" t="s">
        <v>42</v>
      </c>
      <c r="C18" s="57">
        <v>70885.98</v>
      </c>
      <c r="D18" s="57">
        <v>68696.48</v>
      </c>
    </row>
    <row r="19" spans="1:4" ht="15.75" customHeight="1">
      <c r="A19" s="2">
        <f t="shared" si="0"/>
        <v>14</v>
      </c>
      <c r="B19" s="1" t="s">
        <v>43</v>
      </c>
      <c r="C19" s="57">
        <v>188.38</v>
      </c>
      <c r="D19" s="57">
        <v>140.16</v>
      </c>
    </row>
    <row r="20" spans="1:4" ht="18" customHeight="1">
      <c r="A20" s="2">
        <f t="shared" si="0"/>
        <v>15</v>
      </c>
      <c r="B20" s="1" t="s">
        <v>44</v>
      </c>
      <c r="C20" s="57">
        <v>22102.44</v>
      </c>
      <c r="D20" s="57">
        <v>23357.53</v>
      </c>
    </row>
    <row r="21" spans="1:4" ht="19.5" customHeight="1">
      <c r="A21" s="2">
        <f t="shared" si="0"/>
        <v>16</v>
      </c>
      <c r="B21" s="1" t="s">
        <v>45</v>
      </c>
      <c r="C21" s="57">
        <v>3317.1</v>
      </c>
      <c r="D21" s="57">
        <v>3517.56</v>
      </c>
    </row>
    <row r="22" spans="1:4" ht="17.25" customHeight="1">
      <c r="A22" s="2">
        <f t="shared" si="0"/>
        <v>17</v>
      </c>
      <c r="B22" s="1" t="s">
        <v>46</v>
      </c>
      <c r="C22" s="57">
        <v>139.95</v>
      </c>
      <c r="D22" s="57">
        <v>61.76</v>
      </c>
    </row>
    <row r="23" spans="1:6" ht="16.5" customHeight="1">
      <c r="A23" s="2">
        <f t="shared" si="0"/>
        <v>18</v>
      </c>
      <c r="B23" s="1" t="s">
        <v>47</v>
      </c>
      <c r="C23" s="57">
        <v>4256.4</v>
      </c>
      <c r="D23" s="57">
        <v>4695.17</v>
      </c>
      <c r="F23" s="1"/>
    </row>
    <row r="24" spans="1:4" ht="16.5" customHeight="1">
      <c r="A24" s="2">
        <f t="shared" si="0"/>
        <v>19</v>
      </c>
      <c r="B24" s="1" t="s">
        <v>48</v>
      </c>
      <c r="C24" s="57" t="s">
        <v>105</v>
      </c>
      <c r="D24" s="57" t="s">
        <v>105</v>
      </c>
    </row>
    <row r="25" spans="1:4" ht="12.75">
      <c r="A25" s="48" t="s">
        <v>65</v>
      </c>
      <c r="B25" s="48"/>
      <c r="C25" s="48"/>
      <c r="D25" s="48"/>
    </row>
    <row r="26" spans="1:4" ht="12.75">
      <c r="A26" s="1"/>
      <c r="B26" s="1" t="s">
        <v>50</v>
      </c>
      <c r="C26" s="58">
        <v>198391.85</v>
      </c>
      <c r="D26" s="58">
        <v>203074.57349704808</v>
      </c>
    </row>
    <row r="27" spans="1:4" ht="12.75">
      <c r="A27" s="1"/>
      <c r="B27" s="1" t="s">
        <v>51</v>
      </c>
      <c r="C27" s="58">
        <v>22.9</v>
      </c>
      <c r="D27" s="58">
        <v>38.652</v>
      </c>
    </row>
    <row r="28" spans="1:4" ht="12.75">
      <c r="A28" s="1"/>
      <c r="B28" s="1" t="s">
        <v>52</v>
      </c>
      <c r="C28" s="58">
        <v>6234.72</v>
      </c>
      <c r="D28" s="58">
        <v>8648.7893</v>
      </c>
    </row>
    <row r="29" spans="1:4" ht="12.75">
      <c r="A29" s="1"/>
      <c r="B29" s="1" t="s">
        <v>53</v>
      </c>
      <c r="C29" s="58">
        <v>5515.86</v>
      </c>
      <c r="D29" s="58">
        <v>5776.997550000002</v>
      </c>
    </row>
    <row r="30" spans="1:4" ht="12.75">
      <c r="A30" s="1"/>
      <c r="B30" s="1" t="s">
        <v>54</v>
      </c>
      <c r="C30" s="58">
        <v>1322.43</v>
      </c>
      <c r="D30" s="58">
        <v>1134.3758899999996</v>
      </c>
    </row>
    <row r="31" spans="1:4" ht="12.75">
      <c r="A31" s="48" t="s">
        <v>80</v>
      </c>
      <c r="B31" s="48"/>
      <c r="C31" s="48"/>
      <c r="D31" s="48"/>
    </row>
    <row r="32" spans="1:4" ht="12.75">
      <c r="A32" s="1"/>
      <c r="B32" s="1" t="s">
        <v>88</v>
      </c>
      <c r="C32" s="58">
        <v>2904.98</v>
      </c>
      <c r="D32" s="58">
        <v>2733.416</v>
      </c>
    </row>
    <row r="33" spans="1:4" ht="12.75">
      <c r="A33" s="1"/>
      <c r="B33" s="27" t="s">
        <v>81</v>
      </c>
      <c r="C33" s="58">
        <v>135521.88999999993</v>
      </c>
      <c r="D33" s="58">
        <v>109295.68734000009</v>
      </c>
    </row>
    <row r="34" spans="1:4" ht="12.75">
      <c r="A34" s="1"/>
      <c r="B34" s="27" t="s">
        <v>89</v>
      </c>
      <c r="C34" s="58">
        <v>466.05</v>
      </c>
      <c r="D34" s="58">
        <v>371.347</v>
      </c>
    </row>
    <row r="35" spans="1:4" ht="12.75" customHeight="1">
      <c r="A35" s="47" t="s">
        <v>82</v>
      </c>
      <c r="B35" s="47"/>
      <c r="C35" s="47"/>
      <c r="D35" s="47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H12" sqref="H12"/>
    </sheetView>
  </sheetViews>
  <sheetFormatPr defaultColWidth="9.140625" defaultRowHeight="12.75"/>
  <cols>
    <col min="1" max="1" width="57.140625" style="0" customWidth="1"/>
    <col min="2" max="3" width="13.140625" style="0" customWidth="1"/>
  </cols>
  <sheetData>
    <row r="1" spans="1:3" ht="40.5" customHeight="1">
      <c r="A1" s="53" t="s">
        <v>83</v>
      </c>
      <c r="B1" s="53"/>
      <c r="C1" s="53"/>
    </row>
    <row r="2" spans="1:3" ht="15.75">
      <c r="A2" s="54" t="s">
        <v>64</v>
      </c>
      <c r="B2" s="54"/>
      <c r="C2" s="54"/>
    </row>
    <row r="3" spans="1:3" ht="15.75">
      <c r="A3" s="22" t="s">
        <v>77</v>
      </c>
      <c r="B3" s="31"/>
      <c r="C3" s="31"/>
    </row>
    <row r="4" spans="1:3" ht="12.75">
      <c r="A4" s="56" t="s">
        <v>104</v>
      </c>
      <c r="B4" s="48"/>
      <c r="C4" s="48"/>
    </row>
    <row r="5" spans="1:3" ht="12.75">
      <c r="A5" s="22"/>
      <c r="B5" s="35" t="s">
        <v>100</v>
      </c>
      <c r="C5" s="35" t="s">
        <v>101</v>
      </c>
    </row>
    <row r="6" spans="1:3" ht="12.75">
      <c r="A6" s="28" t="s">
        <v>92</v>
      </c>
      <c r="B6" s="59">
        <v>948</v>
      </c>
      <c r="C6" s="59">
        <v>955</v>
      </c>
    </row>
    <row r="7" spans="1:3" ht="12.75" customHeight="1">
      <c r="A7" s="28" t="s">
        <v>91</v>
      </c>
      <c r="B7" s="59"/>
      <c r="C7" s="59"/>
    </row>
    <row r="8" spans="1:3" ht="12.75" customHeight="1">
      <c r="A8" s="28" t="s">
        <v>90</v>
      </c>
      <c r="B8" s="59">
        <v>3334</v>
      </c>
      <c r="C8" s="59">
        <v>3611</v>
      </c>
    </row>
    <row r="9" spans="1:3" ht="12.75">
      <c r="A9" s="30" t="s">
        <v>86</v>
      </c>
      <c r="B9" s="59">
        <v>858</v>
      </c>
      <c r="C9" s="59">
        <v>855</v>
      </c>
    </row>
    <row r="10" spans="1:3" ht="12.75">
      <c r="A10" s="32" t="s">
        <v>93</v>
      </c>
      <c r="B10" s="22"/>
      <c r="C10" s="22"/>
    </row>
    <row r="11" spans="1:3" ht="30" customHeight="1">
      <c r="A11" s="55" t="s">
        <v>55</v>
      </c>
      <c r="B11" s="55"/>
      <c r="C11" s="55"/>
    </row>
    <row r="12" spans="1:3" ht="41.25" customHeight="1">
      <c r="A12" s="26"/>
      <c r="B12" s="26" t="s">
        <v>85</v>
      </c>
      <c r="C12" s="26" t="s">
        <v>56</v>
      </c>
    </row>
    <row r="13" spans="1:3" ht="12.75">
      <c r="A13" s="3" t="s">
        <v>57</v>
      </c>
      <c r="B13" s="3">
        <v>1</v>
      </c>
      <c r="C13" s="60">
        <v>0.03536530992449273</v>
      </c>
    </row>
    <row r="14" spans="1:3" ht="12.75">
      <c r="A14" s="3" t="s">
        <v>58</v>
      </c>
      <c r="B14" s="3">
        <v>119</v>
      </c>
      <c r="C14" s="61">
        <v>0.6417</v>
      </c>
    </row>
    <row r="15" spans="1:3" ht="12.75">
      <c r="A15" s="3" t="s">
        <v>59</v>
      </c>
      <c r="B15" s="3">
        <v>3015</v>
      </c>
      <c r="C15" s="62"/>
    </row>
    <row r="16" spans="1:3" ht="12.75">
      <c r="A16" s="3" t="s">
        <v>60</v>
      </c>
      <c r="B16" s="3">
        <v>662</v>
      </c>
      <c r="C16" s="60">
        <v>0.2209</v>
      </c>
    </row>
    <row r="17" spans="1:3" ht="12.75">
      <c r="A17" s="3" t="s">
        <v>61</v>
      </c>
      <c r="B17" s="3">
        <v>352</v>
      </c>
      <c r="C17" s="60">
        <v>0.0431</v>
      </c>
    </row>
    <row r="18" spans="1:3" ht="12.75">
      <c r="A18" s="3" t="s">
        <v>62</v>
      </c>
      <c r="B18" s="3">
        <v>2</v>
      </c>
      <c r="C18" s="60">
        <v>0.0589</v>
      </c>
    </row>
    <row r="19" spans="1:3" ht="12.75">
      <c r="A19" s="3" t="s">
        <v>66</v>
      </c>
      <c r="B19" s="63" t="s">
        <v>105</v>
      </c>
      <c r="C19" s="63" t="s">
        <v>105</v>
      </c>
    </row>
    <row r="20" spans="1:3" ht="39.75" customHeight="1">
      <c r="A20" s="47" t="s">
        <v>67</v>
      </c>
      <c r="B20" s="47"/>
      <c r="C20" s="47"/>
    </row>
  </sheetData>
  <sheetProtection/>
  <mergeCells count="6">
    <mergeCell ref="A1:C1"/>
    <mergeCell ref="A2:C2"/>
    <mergeCell ref="A20:C20"/>
    <mergeCell ref="A11:C11"/>
    <mergeCell ref="B4:C4"/>
    <mergeCell ref="C14:C1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u00asobcz</cp:lastModifiedBy>
  <cp:lastPrinted>2009-05-10T09:04:40Z</cp:lastPrinted>
  <dcterms:created xsi:type="dcterms:W3CDTF">2003-07-16T13:34:03Z</dcterms:created>
  <dcterms:modified xsi:type="dcterms:W3CDTF">2014-09-26T12:49:37Z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