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nanse" sheetId="1" r:id="rId1"/>
    <sheet name="portfel" sheetId="2" r:id="rId2"/>
    <sheet name="zatrudnienie" sheetId="3" r:id="rId3"/>
  </sheets>
  <externalReferences>
    <externalReference r:id="rId6"/>
  </externalReferences>
  <definedNames>
    <definedName name="_xlnm.Print_Area" localSheetId="0">'finanse'!$A$1:$C$54</definedName>
    <definedName name="_xlnm.Print_Area" localSheetId="1">'portfel'!$A$1:$D$219</definedName>
    <definedName name="_xlnm.Print_Area" localSheetId="2">'zatrudnienie'!$A$1:$C$24</definedName>
  </definedNames>
  <calcPr fullCalcOnLoad="1"/>
</workbook>
</file>

<file path=xl/sharedStrings.xml><?xml version="1.0" encoding="utf-8"?>
<sst xmlns="http://schemas.openxmlformats.org/spreadsheetml/2006/main" count="195" uniqueCount="181">
  <si>
    <t xml:space="preserve">Nazwa towarzystwa: </t>
  </si>
  <si>
    <t>Dane w tys. zł</t>
  </si>
  <si>
    <t>Suma bilansowa</t>
  </si>
  <si>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</si>
  <si>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</si>
  <si>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</si>
  <si>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</si>
  <si>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3. Lokaty terminowe w instytucjach finansowych</t>
  </si>
  <si>
    <t>Środki pieniężne</t>
  </si>
  <si>
    <t>Pasywa</t>
  </si>
  <si>
    <t>Kapitały własne, w tym:</t>
  </si>
  <si>
    <t>Kapitał podstawowy</t>
  </si>
  <si>
    <t>Należne, lecz nie wniesione wkłady na poczet kapitału podstawowego</t>
  </si>
  <si>
    <t>Rezerwy techniczno-ubezpieczeniowe, w tym:</t>
  </si>
  <si>
    <t>Rezerwa składek i rezerwa na pokrycie ryzyka niewygasłego brutto</t>
  </si>
  <si>
    <t>Rezerwa ubezpieczeń na życie brutto</t>
  </si>
  <si>
    <t>Rezerwy na nie wypłacone odszkodowania i świadczenia brutto</t>
  </si>
  <si>
    <t>RT-U dla ubezp. na życie, jeżeli ryzyko lokaty ponosi ubezpieczający brutto</t>
  </si>
  <si>
    <t>Rachunek wyników (techniczny i ogólny)</t>
  </si>
  <si>
    <t>Udział reasekuratorów w składce</t>
  </si>
  <si>
    <t>Udział reasekuratorów w odszkodowaniach i świadczeniach</t>
  </si>
  <si>
    <t>Koszty działalnosci ubezpieczeniowej w tym:</t>
  </si>
  <si>
    <t>Koszty akwizycji</t>
  </si>
  <si>
    <t>Koszty administracyjne</t>
  </si>
  <si>
    <t>Otrzymane prowizje  i udzialy w zyskach reasekuratorów</t>
  </si>
  <si>
    <t>Przychody z lokat</t>
  </si>
  <si>
    <t>Koszty dzialalności lokacyjnej</t>
  </si>
  <si>
    <t>Wynik techniczny</t>
  </si>
  <si>
    <t>Wynik finansowy brutto</t>
  </si>
  <si>
    <t>Wynik finansowy netto</t>
  </si>
  <si>
    <t>Inne</t>
  </si>
  <si>
    <t>Aktywa na pokrycie rezerw techniczno-ubezpieczeniowych</t>
  </si>
  <si>
    <t>Wskaźnik pokrycia rezerw techniczno-ubezpieczeniowych aktywami</t>
  </si>
  <si>
    <t>Margines wypłacalności</t>
  </si>
  <si>
    <t>Środki własne na pokrycie marginesu wypłacalności</t>
  </si>
  <si>
    <t>Wskaźnik pokrycia marginesu wypłacalności środkami własnymi</t>
  </si>
  <si>
    <t>Współczynnik reasekuracyjny</t>
  </si>
  <si>
    <t>Bank współpracujący:</t>
  </si>
  <si>
    <t>Audytor:</t>
  </si>
  <si>
    <t>Dział I</t>
  </si>
  <si>
    <t>Nazwa towarzystwa</t>
  </si>
  <si>
    <t>Grupa</t>
  </si>
  <si>
    <t>Struktura portfela</t>
  </si>
  <si>
    <t>Na życie</t>
  </si>
  <si>
    <t>Posagowe</t>
  </si>
  <si>
    <t>Rentowe</t>
  </si>
  <si>
    <t>Wypadkowe i chorobowe</t>
  </si>
  <si>
    <t>Informacje o zatrudnieniu</t>
  </si>
  <si>
    <t xml:space="preserve">Nazwa towarzystwa 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</si>
  <si>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</si>
  <si>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</si>
  <si>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</si>
  <si>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</si>
  <si>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</si>
  <si>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</si>
  <si>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</si>
  <si>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</si>
  <si>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>Inne (jakie?)</t>
  </si>
  <si>
    <t>W przypadku problemów z klasyfikacją proszę o zaznaczenie w jaki sposób księgowany jest przypis pozyskany przez poszczególne kanały dystrybycji.</t>
  </si>
  <si>
    <t>Nazwy najpopularniejszych ubezpieczeń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</si>
  <si>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</si>
  <si>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Dziennik Ubezpieczeniowy, Gazeta Finansowa, Parkiet, Puls Biznesu, Rzeczpospolita, Życie Warszaw</t>
  </si>
  <si>
    <t>Zgodnie z uwagami przekazywanymi przez przedstawicieli towarzystw ubezpieczeniowych poniższy wzór ankiety został przyjęty przez następujące redakcje:
Dziennik Ubezpieczeniowy, Gazeta Finansowa, Parkiet, Puls Biznesu, Rzeczpospolita, Życie Warszawy</t>
  </si>
  <si>
    <t>Udział reasekuratorów w rezerwach techniczno-ubezp. (łącznie)</t>
  </si>
  <si>
    <t>Liczba placówek / osób</t>
  </si>
  <si>
    <t>wartość ulokowanych środków</t>
  </si>
  <si>
    <t>Bieżąca wartość portfela (Embedded value) - na koniec okresu</t>
  </si>
  <si>
    <t>* - pojęcie "nowe" rozumiemy jako umowy nie będące kontynuacją.</t>
  </si>
  <si>
    <t>Przypis składki z umów indywidualnych brutto (w tys. zł)</t>
  </si>
  <si>
    <t>Liczba nowych*umów indywidualnych (w tys. sztuk)</t>
  </si>
  <si>
    <t>Przypis składki z nowych umów indywidualnych (w tys. zł)</t>
  </si>
  <si>
    <t>Przypis składki z umów grupowych brutto (w tys. zł)</t>
  </si>
  <si>
    <t>Liczba nowych umów grupowych (w tys. sztuk)</t>
  </si>
  <si>
    <t>Przypis składki z nowych umów grupowych (w tys. zł)</t>
  </si>
  <si>
    <t>agentów wyłącznych</t>
  </si>
  <si>
    <t>2. Dłużne papiery wartościowe i inne p.w. o stałej kwocie dochodu</t>
  </si>
  <si>
    <t xml:space="preserve">Ilu agentów nieetatowych pracowało na rzecz Państwa firmy, w tym </t>
  </si>
  <si>
    <t>Ilu pracowników było zatrudnionych w firmie:</t>
  </si>
  <si>
    <t xml:space="preserve">Ilu agentów etatowych pracowało na rzecz Państwa firmy </t>
  </si>
  <si>
    <t>Uwaga! Prosimy o podanie liczby osób, a nie etatów.</t>
  </si>
  <si>
    <t>Liczba aktywnych umów indywidualnych (w tys. sztuk, na koniec okresu)</t>
  </si>
  <si>
    <t>Polisy grupowe</t>
  </si>
  <si>
    <t>Polisy indywidualne</t>
  </si>
  <si>
    <t>Liczba aktywnych umów grupowych ( w tys. sztuk, na koniec okresu)</t>
  </si>
  <si>
    <t>Przypis składki</t>
  </si>
  <si>
    <t>Nieruchomości</t>
  </si>
  <si>
    <t>Akcje, udziały, inne papiery wartościowe o zmiennej kwocie…</t>
  </si>
  <si>
    <t>Dłużne papiery wartościowe i inne p.w. o stałej kwocie dochodu…</t>
  </si>
  <si>
    <t>Lokaty terminowe w instytucjach finansowych</t>
  </si>
  <si>
    <t xml:space="preserve">Lokaty, w tym: </t>
  </si>
  <si>
    <t>Lokaty fund. ub. na życie na rachunek i ryzyko ubezpieczającego, w tym</t>
  </si>
  <si>
    <t>III. Inne lokaty finansowe, w tym:</t>
  </si>
  <si>
    <t>Składki przypisane brutto</t>
  </si>
  <si>
    <t>Odszkodowania i świadczenia wypłacone brutto</t>
  </si>
  <si>
    <t>Na życie z funduszem kapitałowym</t>
  </si>
  <si>
    <t>Nazwy ubezpieczeniowych funduszy kapitałowych</t>
  </si>
  <si>
    <t>I H 2014</t>
  </si>
  <si>
    <t>I H 2015</t>
  </si>
  <si>
    <t>Pracownicze ubezpieczenie na życie</t>
  </si>
  <si>
    <t>Grupowe ubezpieczenie na życie z UFK ze składką jednorazową</t>
  </si>
  <si>
    <t>Grupowe ubezpieczenie na życie z UFK ze składką regularną</t>
  </si>
  <si>
    <t>RB Kredyt gotówkowy</t>
  </si>
  <si>
    <t>Raiffeisen Bank (Polska) S. A.</t>
  </si>
  <si>
    <t>Raiffaisen Bank Polska S.A.</t>
  </si>
  <si>
    <t>PWC Sp. z o. o.</t>
  </si>
  <si>
    <t>PWC  Sp.z o.o.</t>
  </si>
  <si>
    <t>AKTYWNY</t>
  </si>
  <si>
    <t>GWARANTOWANY</t>
  </si>
  <si>
    <t>AKCJI</t>
  </si>
  <si>
    <t>UNIQA - UniKorona Pieniężny</t>
  </si>
  <si>
    <t>UNIQA - UniKorona Zrównoważony</t>
  </si>
  <si>
    <t>UNIQA - UniKorona Akcje</t>
  </si>
  <si>
    <t>UNIQA - UniKorona Obligacje</t>
  </si>
  <si>
    <t>UNIQA - UniLokata</t>
  </si>
  <si>
    <t>UNIQA - UniAkcje Nowa Europa</t>
  </si>
  <si>
    <t>UNIQA - Legg Mason Pieniężny</t>
  </si>
  <si>
    <t>UNIQA - Legg Mason Strateg</t>
  </si>
  <si>
    <t>UNIQA - Legg Mason Akcji</t>
  </si>
  <si>
    <t>UNIQA - Skarbiec Obligacja</t>
  </si>
  <si>
    <t>UNIQA - Arka BZ WBK Zrównoważony</t>
  </si>
  <si>
    <t>UNIQA - Arka BZ WBK Akcji Polskich</t>
  </si>
  <si>
    <t>UNIQA - Arka BZ WBK Stabilnego Wzrostu</t>
  </si>
  <si>
    <t>UNIQA - Portfel Bezpiecznego Inwestowania</t>
  </si>
  <si>
    <t>UNIQA - Portfel Zrównoważonego Inwestowania</t>
  </si>
  <si>
    <t>UNIQA - Portfel Aktywnego Inwestowania</t>
  </si>
  <si>
    <t>UNIQA - Allianz Akcji Małych i Średnich Spółek</t>
  </si>
  <si>
    <t>UNIQA - Allianz Aktywnej Alokacji</t>
  </si>
  <si>
    <t>UNIQA - Quercus Agresywny</t>
  </si>
  <si>
    <t>UNIQA - Quercus Selektywny</t>
  </si>
  <si>
    <t>UNIQA - Inventum Premium</t>
  </si>
  <si>
    <t>UNIQA - Superfund Trend Bis</t>
  </si>
  <si>
    <t>UNIQA - UniObligacje Aktywny</t>
  </si>
  <si>
    <t>UNIQA - Legg Mason Senior</t>
  </si>
  <si>
    <t>UNIQA - Skarbiec Lokacyjny</t>
  </si>
  <si>
    <t>UNIQA - Skarbiec Depozytowy</t>
  </si>
  <si>
    <t>UNIQA - Skarbiec Rynków Rozwiniętych</t>
  </si>
  <si>
    <t>UNIQA - Skarbiec Spółek Wzrostowych</t>
  </si>
  <si>
    <t>UNIQA - Allianz Akcji Plus</t>
  </si>
  <si>
    <t>UNIQA - Quercus Short</t>
  </si>
  <si>
    <t>UNIQA - Quercus Turcja</t>
  </si>
  <si>
    <t>UNIQA - Investor Gold Otwarty</t>
  </si>
  <si>
    <t>UNIQA - Investor Rosja</t>
  </si>
  <si>
    <t>UNIQA - Investor BRIC</t>
  </si>
  <si>
    <t>UNIQA - ING Globalny Długu Korporacyjnego</t>
  </si>
  <si>
    <t>UNIQA - ING Spółek Dywidendowych USA</t>
  </si>
  <si>
    <t>UNIQA - ING Globalnych Możliwości</t>
  </si>
  <si>
    <t>UNIQA - BlackRock World Agriculture</t>
  </si>
  <si>
    <t>UNIQA - BlackRock World Mining</t>
  </si>
  <si>
    <t>UNIQA - BlackRock Latin American</t>
  </si>
  <si>
    <t>UNIQA - BlackRock Fixed Income Global Opportunities</t>
  </si>
  <si>
    <t>UNIQA - BlackRock Emerging Markets Local Currency Bond</t>
  </si>
  <si>
    <t>UNIQA - BlackRock Global Allocation</t>
  </si>
  <si>
    <t>UNIQA - BlackRock Global Equity Income</t>
  </si>
  <si>
    <t>UNIQA - Templeton Global Total Return</t>
  </si>
  <si>
    <t>UNIQA - Templeton Global Bond</t>
  </si>
  <si>
    <t>UNIQA - Templeton Asian Growth</t>
  </si>
  <si>
    <t>UNIQA - Franklin India</t>
  </si>
  <si>
    <t>UNIQA - Altus ASZ Dłużny</t>
  </si>
  <si>
    <t>UNIQA - Altus ASZ Rynku Polskiego</t>
  </si>
  <si>
    <t>UNIQA - Altus Akcji</t>
  </si>
  <si>
    <t>UNIQA - Altus Short</t>
  </si>
  <si>
    <t>UNIQA - MetLife Pieniężny</t>
  </si>
  <si>
    <t>UNIQA - Allianz Polskich Obligacji Skarbowych</t>
  </si>
  <si>
    <t>UNIQA - ING Obligacji</t>
  </si>
  <si>
    <t>UNIQA - Metlife Ochrony Wzrostu</t>
  </si>
  <si>
    <t>UNIQA - Allianz Pieniężny</t>
  </si>
  <si>
    <t>UNIQA - Agio Kapitał Plus</t>
  </si>
  <si>
    <t>UNIQA - Portfel Rentierski</t>
  </si>
  <si>
    <t>UNIQA - Portfel Stabilny</t>
  </si>
  <si>
    <t>UNIQA - Portfel Dynamiczny</t>
  </si>
  <si>
    <t>UNIQA - Raiffeisen Aktywnego Oszczędzania</t>
  </si>
  <si>
    <t>UNIQA - Raiffeisen Obligacji Korporacyjnych</t>
  </si>
  <si>
    <t>UNIQA - Raiffeisen Globalnych Możliwości</t>
  </si>
  <si>
    <t>UNIQA - Raiffeisen Aktywnego Inwestowania</t>
  </si>
  <si>
    <t>UNIQA - UniStabilny Wzrost</t>
  </si>
  <si>
    <t>UNIQA - Investor Top 25 Małych Spółek</t>
  </si>
  <si>
    <t>UNIQA - Investor Zabezpieczenia Emerytalnego</t>
  </si>
  <si>
    <t>UNIQA - Investor Indie i Chiny</t>
  </si>
  <si>
    <t>UNIQA - Allianz Akcji Globalnych</t>
  </si>
  <si>
    <t>UNIQA - Allianz Energetyczny</t>
  </si>
  <si>
    <t>UNIQA - Skarbiec Top Brands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</si>
</sst>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\ _z_ł_-;\-* #,##0\ _z_ł_-;_-* &quot;-&quot;??\ _z_ł_-;_-@_-"/>
    <numFmt numFmtId="166" formatCode="#,##0.00_ ;\-#,##0.00\ 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33" borderId="10" xfId="0" applyFont="1" applyFill="1" applyBorder="1" applyAlignment="1">
      <alignment horizontal="left" wrapText="1" indent="2"/>
    </xf>
    <xf numFmtId="0" fontId="0" fillId="0" borderId="0" xfId="0" applyAlignment="1">
      <alignment horizontal="left" indent="2"/>
    </xf>
    <xf numFmtId="0" fontId="1" fillId="33" borderId="10" xfId="0" applyFont="1" applyFill="1" applyBorder="1" applyAlignment="1">
      <alignment horizontal="left" wrapText="1" indent="2"/>
    </xf>
    <xf numFmtId="0" fontId="1" fillId="33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 wrapText="1"/>
    </xf>
    <xf numFmtId="0" fontId="6" fillId="32" borderId="10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left" wrapText="1" indent="2"/>
    </xf>
    <xf numFmtId="0" fontId="5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8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 indent="1"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2" xfId="0" applyFill="1" applyBorder="1" applyAlignment="1">
      <alignment horizontal="center" wrapText="1"/>
    </xf>
    <xf numFmtId="0" fontId="0" fillId="32" borderId="13" xfId="0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17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wrapText="1"/>
    </xf>
    <xf numFmtId="0" fontId="1" fillId="32" borderId="0" xfId="0" applyFont="1" applyFill="1" applyAlignment="1">
      <alignment horizontal="center" wrapText="1"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64" fontId="0" fillId="0" borderId="16" xfId="0" applyNumberFormat="1" applyFont="1" applyBorder="1" applyAlignment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5" fontId="1" fillId="0" borderId="10" xfId="42" applyNumberFormat="1" applyFont="1" applyBorder="1" applyAlignment="1">
      <alignment horizontal="center" vertical="center"/>
    </xf>
    <xf numFmtId="165" fontId="1" fillId="32" borderId="10" xfId="42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9" fontId="1" fillId="0" borderId="10" xfId="52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1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2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3533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sowy\FK\Uniqa%20TU%20na%20Zycie%20SA\sprawozdania%20ufk\polroczne_2015_H1_KD\RENAMEna30_06_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iana nazwy"/>
      <sheetName val="dane finalne wart zaokr"/>
      <sheetName val="Dane finFormuły"/>
      <sheetName val="ZamieszczNaStr"/>
      <sheetName val="Instrukcje"/>
      <sheetName val="H1_polroczne_2014"/>
      <sheetName val="Nazwy"/>
    </sheetNames>
    <sheetDataSet>
      <sheetData sheetId="1">
        <row r="1">
          <cell r="E1" t="str">
            <v>UL report</v>
          </cell>
        </row>
        <row r="2">
          <cell r="E2" t="str">
            <v>Arkusz 1 D9</v>
          </cell>
        </row>
        <row r="3">
          <cell r="E3" t="str">
            <v>Aktywa</v>
          </cell>
        </row>
        <row r="4">
          <cell r="D4" t="str">
            <v>UNIQA - Arka BZ WBK Zrównoważony</v>
          </cell>
          <cell r="E4">
            <v>1086822.75</v>
          </cell>
        </row>
        <row r="5">
          <cell r="D5" t="str">
            <v>UNIQA - Arka BZ WBK Akcji Polskich</v>
          </cell>
          <cell r="E5">
            <v>1201557.7</v>
          </cell>
        </row>
        <row r="6">
          <cell r="D6" t="str">
            <v>UNIQA - Arka BZ WBK Stabilnego Wzrostu</v>
          </cell>
          <cell r="E6">
            <v>1133581.18</v>
          </cell>
        </row>
        <row r="7">
          <cell r="D7" t="str">
            <v>UNIQA - Portfel Bezpiecznego Inwestowania</v>
          </cell>
          <cell r="E7">
            <v>29511688.43</v>
          </cell>
        </row>
        <row r="8">
          <cell r="D8" t="str">
            <v>UNIQA - Portfel Zrównoważonego Inwestowania</v>
          </cell>
          <cell r="E8">
            <v>12420292.87</v>
          </cell>
        </row>
        <row r="9">
          <cell r="D9" t="str">
            <v>UNIQA - Portfel Aktywnego Inwestowania</v>
          </cell>
          <cell r="E9">
            <v>6042697.87</v>
          </cell>
        </row>
        <row r="10">
          <cell r="D10" t="str">
            <v>UNIQA - Allianz Akcji Małych i Średnich Spółek</v>
          </cell>
          <cell r="E10">
            <v>5683800.19</v>
          </cell>
        </row>
        <row r="11">
          <cell r="D11" t="str">
            <v>UNIQA - Allianz Aktywnej Alokacji</v>
          </cell>
          <cell r="E11">
            <v>346647.06</v>
          </cell>
        </row>
        <row r="12">
          <cell r="D12" t="str">
            <v>UNIQA - Quercus Agresywny</v>
          </cell>
          <cell r="E12">
            <v>10745774.25</v>
          </cell>
        </row>
        <row r="13">
          <cell r="D13" t="str">
            <v>UNIQA - Quercus Selektywny</v>
          </cell>
          <cell r="E13">
            <v>22089623.66</v>
          </cell>
        </row>
        <row r="14">
          <cell r="D14" t="str">
            <v>UNIQA - Inventum Premium</v>
          </cell>
          <cell r="E14">
            <v>1429045.45</v>
          </cell>
        </row>
        <row r="15">
          <cell r="D15" t="str">
            <v>UNIQA - Superfund Trend Bis</v>
          </cell>
          <cell r="E15">
            <v>1443255.48</v>
          </cell>
        </row>
        <row r="16">
          <cell r="D16" t="str">
            <v>UNIQA - Unikorona Pieniężny</v>
          </cell>
          <cell r="E16">
            <v>36375541.11</v>
          </cell>
        </row>
        <row r="17">
          <cell r="D17" t="str">
            <v>UNIQA - Unikorona Zrównoważony</v>
          </cell>
          <cell r="E17">
            <v>6318534.27</v>
          </cell>
        </row>
        <row r="18">
          <cell r="D18" t="str">
            <v>UNIQA - Unikorona Akcje</v>
          </cell>
          <cell r="E18">
            <v>6124239.97</v>
          </cell>
        </row>
        <row r="19">
          <cell r="D19" t="str">
            <v>UNIQA - Unikorona Obligacje</v>
          </cell>
          <cell r="E19">
            <v>53447965.62</v>
          </cell>
        </row>
        <row r="20">
          <cell r="D20" t="str">
            <v>UNIQA - UniLokata</v>
          </cell>
          <cell r="E20">
            <v>1541725.04</v>
          </cell>
        </row>
        <row r="21">
          <cell r="D21" t="str">
            <v>UNIQA - UniAkcje Nowa Europa</v>
          </cell>
          <cell r="E21">
            <v>1685415.93</v>
          </cell>
        </row>
        <row r="22">
          <cell r="D22" t="str">
            <v>UNIQA - Legg Mason Pieniężny</v>
          </cell>
          <cell r="E22">
            <v>9648117.94</v>
          </cell>
        </row>
        <row r="23">
          <cell r="D23" t="str">
            <v>UNIQA - Legg Mason Strateg</v>
          </cell>
          <cell r="E23">
            <v>1403877.2</v>
          </cell>
        </row>
        <row r="24">
          <cell r="D24" t="str">
            <v>UNIQA - Legg Mason Akcji</v>
          </cell>
          <cell r="E24">
            <v>4612711.95</v>
          </cell>
        </row>
        <row r="25">
          <cell r="D25" t="str">
            <v>UNIQA - Skarbiec Obligacja</v>
          </cell>
          <cell r="E25">
            <v>21607605</v>
          </cell>
        </row>
        <row r="26">
          <cell r="D26" t="str">
            <v>UNIQA - UniObligacje Aktywny</v>
          </cell>
          <cell r="E26">
            <v>9487772.72</v>
          </cell>
        </row>
        <row r="27">
          <cell r="D27" t="str">
            <v>UNIQA - Legg Mason Senior</v>
          </cell>
          <cell r="E27">
            <v>693091.3</v>
          </cell>
        </row>
        <row r="28">
          <cell r="D28" t="str">
            <v>UNIQA - Skarbiec Lokacyjny</v>
          </cell>
          <cell r="E28">
            <v>12050339.24</v>
          </cell>
        </row>
        <row r="29">
          <cell r="D29" t="str">
            <v>UNIQA - Skarbiec Depozytowy</v>
          </cell>
          <cell r="E29">
            <v>3574743.8</v>
          </cell>
        </row>
        <row r="30">
          <cell r="D30" t="str">
            <v>UNIQA - Skarbiec Rynków Rozwiniętych</v>
          </cell>
          <cell r="E30">
            <v>2452364.08</v>
          </cell>
        </row>
        <row r="31">
          <cell r="D31" t="str">
            <v>UNIQA - Skarbiec Spółek Wzrostowych</v>
          </cell>
          <cell r="E31">
            <v>12644414.71</v>
          </cell>
        </row>
        <row r="32">
          <cell r="D32" t="str">
            <v>UNIQA - Allianz Akcji Plus</v>
          </cell>
          <cell r="E32">
            <v>362374.31</v>
          </cell>
        </row>
        <row r="33">
          <cell r="D33" t="str">
            <v>UNIQA - Quercus Short</v>
          </cell>
          <cell r="E33">
            <v>178063.57</v>
          </cell>
        </row>
        <row r="34">
          <cell r="D34" t="str">
            <v>UNIQA - Quercus Turcja</v>
          </cell>
          <cell r="E34">
            <v>3454392.76</v>
          </cell>
        </row>
        <row r="35">
          <cell r="D35" t="str">
            <v>UNIQA - Investor Gold Otwarty</v>
          </cell>
          <cell r="E35">
            <v>443533.66</v>
          </cell>
        </row>
        <row r="36">
          <cell r="D36" t="str">
            <v>UNIQA - Investor Rosja</v>
          </cell>
          <cell r="E36">
            <v>154336.17</v>
          </cell>
        </row>
        <row r="37">
          <cell r="D37" t="str">
            <v>UNIQA - Investor BRIC</v>
          </cell>
          <cell r="E37">
            <v>372937.1</v>
          </cell>
        </row>
        <row r="38">
          <cell r="D38" t="str">
            <v>UNIQA - ING Globalny Długu Korporacyjnego</v>
          </cell>
          <cell r="E38">
            <v>13251620.55</v>
          </cell>
        </row>
        <row r="39">
          <cell r="D39" t="str">
            <v>UNIQA - ING Spółek Dywidendowych USA</v>
          </cell>
          <cell r="E39">
            <v>3440453.77</v>
          </cell>
        </row>
        <row r="40">
          <cell r="D40" t="str">
            <v>UNIQA - ING Globalnych Możliwości</v>
          </cell>
          <cell r="E40">
            <v>4478576.46</v>
          </cell>
        </row>
        <row r="41">
          <cell r="D41" t="str">
            <v>UNIQA - BlackRock World Agriculture</v>
          </cell>
          <cell r="E41">
            <v>230994.14</v>
          </cell>
        </row>
        <row r="42">
          <cell r="D42" t="str">
            <v>UNIQA - BlackRock World Mining</v>
          </cell>
          <cell r="E42">
            <v>728249.04</v>
          </cell>
        </row>
        <row r="43">
          <cell r="D43" t="str">
            <v>UNIQA - BlackRock Latin American</v>
          </cell>
          <cell r="E43">
            <v>938165.92</v>
          </cell>
        </row>
        <row r="44">
          <cell r="D44" t="str">
            <v>UNIQA - BlackRock Fixed Income Global Opportunities</v>
          </cell>
          <cell r="E44">
            <v>9017810.03</v>
          </cell>
        </row>
        <row r="45">
          <cell r="D45" t="str">
            <v>UNIQA - BlackRock Emerging Markets Local Currency Bond</v>
          </cell>
          <cell r="E45">
            <v>832891.3</v>
          </cell>
        </row>
        <row r="46">
          <cell r="D46" t="str">
            <v>UNIQA - BlackRock Global Allocation</v>
          </cell>
          <cell r="E46">
            <v>7684071.36</v>
          </cell>
        </row>
        <row r="47">
          <cell r="D47" t="str">
            <v>UNIQA - BlackRock Global Equity Income</v>
          </cell>
          <cell r="E47">
            <v>2322987.36</v>
          </cell>
        </row>
        <row r="48">
          <cell r="D48" t="str">
            <v>UNIQA - Altus ASZ Dłużny</v>
          </cell>
          <cell r="E48">
            <v>2333591.08</v>
          </cell>
        </row>
        <row r="49">
          <cell r="D49" t="str">
            <v>UNIQA - Altus ASZ Rynku Polskiego</v>
          </cell>
          <cell r="E49">
            <v>4260577.81</v>
          </cell>
        </row>
        <row r="50">
          <cell r="D50" t="str">
            <v>UNIQA - Altus Akcji</v>
          </cell>
          <cell r="E50">
            <v>4314339.08</v>
          </cell>
        </row>
        <row r="51">
          <cell r="D51" t="str">
            <v>UNIQA - Altus Short</v>
          </cell>
          <cell r="E51">
            <v>74863.65</v>
          </cell>
        </row>
        <row r="52">
          <cell r="D52" t="str">
            <v>UNIQA - Templeton Global Total Return</v>
          </cell>
          <cell r="E52">
            <v>7371109.13</v>
          </cell>
        </row>
        <row r="53">
          <cell r="D53" t="str">
            <v>UNIQA - Templeton Global Bond</v>
          </cell>
          <cell r="E53">
            <v>2836313.33</v>
          </cell>
        </row>
        <row r="54">
          <cell r="D54" t="str">
            <v>UNIQA - Templeton Asian Growth</v>
          </cell>
          <cell r="E54">
            <v>1772419.96</v>
          </cell>
        </row>
        <row r="55">
          <cell r="D55" t="str">
            <v>UNIQA - Franklin India</v>
          </cell>
          <cell r="E55">
            <v>1541191.98</v>
          </cell>
        </row>
        <row r="56">
          <cell r="D56" t="str">
            <v>UNIQA - Allianz Pieniężny</v>
          </cell>
          <cell r="E56">
            <v>4904938.5</v>
          </cell>
        </row>
        <row r="57">
          <cell r="D57" t="str">
            <v>UNIQA - Allianz Polskich Obligacji Skarbowych</v>
          </cell>
          <cell r="E57">
            <v>4652778.63</v>
          </cell>
        </row>
        <row r="58">
          <cell r="D58" t="str">
            <v>UNIQA - ING Obligacji</v>
          </cell>
          <cell r="E58">
            <v>1686481.1</v>
          </cell>
        </row>
        <row r="59">
          <cell r="D59" t="str">
            <v>UNIQA - MetLife Ochrony Wzrostu</v>
          </cell>
          <cell r="E59">
            <v>26137.47</v>
          </cell>
        </row>
        <row r="60">
          <cell r="D60" t="str">
            <v>UNIQA - MetLife Pieniężny</v>
          </cell>
          <cell r="E60">
            <v>1252712.76</v>
          </cell>
        </row>
        <row r="61">
          <cell r="D61" t="str">
            <v>UNIQA - Agio Kapitał Plus</v>
          </cell>
          <cell r="E61">
            <v>2070046.87</v>
          </cell>
        </row>
        <row r="62">
          <cell r="D62" t="str">
            <v>UNIQA - Portfel Rentierski</v>
          </cell>
          <cell r="E62">
            <v>665043.77</v>
          </cell>
        </row>
        <row r="63">
          <cell r="D63" t="str">
            <v>UNIQA - Portfel Stabilny</v>
          </cell>
          <cell r="E63">
            <v>1144031.56</v>
          </cell>
        </row>
        <row r="64">
          <cell r="D64" t="str">
            <v>UNIQA - Portfel Dynamiczny</v>
          </cell>
          <cell r="E64">
            <v>159597.48</v>
          </cell>
        </row>
        <row r="65">
          <cell r="D65" t="str">
            <v>UNIQA - Raiffeisen Aktywnego Oszczędzania</v>
          </cell>
          <cell r="E65">
            <v>19930565.39</v>
          </cell>
        </row>
        <row r="66">
          <cell r="D66" t="str">
            <v>UNIQA - Raiffeisen Obligacji Korporacyjnych</v>
          </cell>
          <cell r="E66">
            <v>6580898.06</v>
          </cell>
        </row>
        <row r="67">
          <cell r="D67" t="str">
            <v>UNIQA - Raiffeisen Globalnych Możliwości</v>
          </cell>
          <cell r="E67">
            <v>6436879.24</v>
          </cell>
        </row>
        <row r="68">
          <cell r="D68" t="str">
            <v>UNIQA - Raiffeisen Aktywnego Inwestowania</v>
          </cell>
          <cell r="E68">
            <v>50139680.53</v>
          </cell>
        </row>
        <row r="69">
          <cell r="D69" t="str">
            <v>UNIQA - UniStabilny Wzrost</v>
          </cell>
          <cell r="E69">
            <v>95610.94</v>
          </cell>
        </row>
        <row r="70">
          <cell r="D70" t="str">
            <v>UNIQA - Investor Top 25 Małych Spółek</v>
          </cell>
          <cell r="E70">
            <v>551087.62</v>
          </cell>
        </row>
        <row r="71">
          <cell r="D71" t="str">
            <v>UNIQA - Investor Zabezpieczenia Emerytalnego</v>
          </cell>
          <cell r="E71">
            <v>387759.99</v>
          </cell>
        </row>
        <row r="72">
          <cell r="D72" t="str">
            <v>UNIQA - Investor Indie i Chiny</v>
          </cell>
          <cell r="E72">
            <v>38957.42</v>
          </cell>
        </row>
        <row r="73">
          <cell r="D73" t="str">
            <v>UNIQA - Allianz Akcji Globalnych</v>
          </cell>
          <cell r="E73">
            <v>18113.88</v>
          </cell>
        </row>
        <row r="74">
          <cell r="D74" t="str">
            <v>UNIQA - Allianz Energetyczny</v>
          </cell>
          <cell r="E74">
            <v>130372.58</v>
          </cell>
        </row>
        <row r="75">
          <cell r="D75" t="str">
            <v>UNIQA - Skarbiec Top Brands</v>
          </cell>
          <cell r="E75">
            <v>189000</v>
          </cell>
        </row>
        <row r="76">
          <cell r="D76" t="str">
            <v>AKTYWNY</v>
          </cell>
          <cell r="E76">
            <v>98967.58</v>
          </cell>
        </row>
        <row r="77">
          <cell r="D77" t="str">
            <v>GWARANTOWANY</v>
          </cell>
          <cell r="E77">
            <v>92108.08</v>
          </cell>
        </row>
        <row r="78">
          <cell r="D78" t="str">
            <v>AKCJI</v>
          </cell>
          <cell r="E78">
            <v>0</v>
          </cell>
        </row>
        <row r="79">
          <cell r="D79" t="str">
            <v>UNIQA - Allianz Obligacji Plus</v>
          </cell>
          <cell r="E79">
            <v>0</v>
          </cell>
        </row>
        <row r="80">
          <cell r="D80" t="str">
            <v>UNIQA - Skarbiec JP Morgan Highbridge US Steep</v>
          </cell>
          <cell r="E80">
            <v>0</v>
          </cell>
        </row>
        <row r="81">
          <cell r="D81" t="str">
            <v>UNIQA - Templeton Latin America</v>
          </cell>
          <cell r="E81">
            <v>0</v>
          </cell>
        </row>
        <row r="83">
          <cell r="E83">
            <v>450450879.74000007</v>
          </cell>
        </row>
        <row r="91">
          <cell r="E91" t="str">
            <v>Aktywa</v>
          </cell>
        </row>
        <row r="92">
          <cell r="D92">
            <v>4</v>
          </cell>
          <cell r="E9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6">
      <selection activeCell="G13" sqref="G13"/>
    </sheetView>
  </sheetViews>
  <sheetFormatPr defaultColWidth="9.140625" defaultRowHeight="12.75"/>
  <cols>
    <col min="1" max="1" width="54.8515625" style="16" customWidth="1"/>
    <col min="2" max="2" width="24.7109375" style="16" bestFit="1" customWidth="1"/>
    <col min="3" max="3" width="23.140625" style="16" bestFit="1" customWidth="1"/>
  </cols>
  <sheetData>
    <row r="1" spans="1:3" ht="38.25" customHeight="1">
      <c r="A1" s="47" t="s">
        <v>60</v>
      </c>
      <c r="B1" s="48"/>
      <c r="C1" s="48"/>
    </row>
    <row r="2" spans="1:3" ht="12.75">
      <c r="A2" s="44" t="s">
        <v>39</v>
      </c>
      <c r="B2" s="44"/>
      <c r="C2" s="44"/>
    </row>
    <row r="3" spans="1:3" ht="12.75">
      <c r="A3" s="2" t="s">
        <v>0</v>
      </c>
      <c r="B3" s="43" t="s">
        <v>96</v>
      </c>
      <c r="C3" s="43" t="s">
        <v>97</v>
      </c>
    </row>
    <row r="4" spans="1:3" ht="12.75">
      <c r="A4" s="3"/>
      <c r="B4" s="43" t="s">
        <v>1</v>
      </c>
      <c r="C4" s="43" t="s">
        <v>1</v>
      </c>
    </row>
    <row r="5" spans="1:3" ht="12.75">
      <c r="A5" s="2"/>
      <c r="B5" s="49"/>
      <c r="C5" s="49"/>
    </row>
    <row r="6" spans="1:3" ht="12.75">
      <c r="A6" s="1" t="s">
        <v>2</v>
      </c>
      <c r="B6" s="75">
        <v>590643.76752</v>
      </c>
      <c r="C6" s="75">
        <v>579291.7433300001</v>
      </c>
    </row>
    <row r="7" spans="1:3" ht="12.75">
      <c r="A7" s="1" t="s">
        <v>66</v>
      </c>
      <c r="B7" s="75">
        <v>0</v>
      </c>
      <c r="C7" s="75">
        <v>0</v>
      </c>
    </row>
    <row r="8" spans="1:3" ht="12.75">
      <c r="A8" s="2" t="s">
        <v>3</v>
      </c>
      <c r="B8" s="76"/>
      <c r="C8" s="76"/>
    </row>
    <row r="9" spans="1:3" ht="12.75">
      <c r="A9" s="4" t="s">
        <v>89</v>
      </c>
      <c r="B9" s="75">
        <v>100987.29976</v>
      </c>
      <c r="C9" s="75">
        <v>92405.70991</v>
      </c>
    </row>
    <row r="10" spans="1:3" s="7" customFormat="1" ht="12.75">
      <c r="A10" s="5" t="s">
        <v>4</v>
      </c>
      <c r="B10" s="75">
        <v>0</v>
      </c>
      <c r="C10" s="75">
        <v>0</v>
      </c>
    </row>
    <row r="11" spans="1:3" s="7" customFormat="1" ht="12.75">
      <c r="A11" s="5" t="s">
        <v>5</v>
      </c>
      <c r="B11" s="75">
        <v>0</v>
      </c>
      <c r="C11" s="75">
        <v>0</v>
      </c>
    </row>
    <row r="12" spans="1:3" s="7" customFormat="1" ht="12.75">
      <c r="A12" s="5" t="s">
        <v>91</v>
      </c>
      <c r="B12" s="75">
        <v>100987.29976</v>
      </c>
      <c r="C12" s="75">
        <v>92405.70991</v>
      </c>
    </row>
    <row r="13" spans="1:3" s="9" customFormat="1" ht="22.5">
      <c r="A13" s="8" t="s">
        <v>6</v>
      </c>
      <c r="B13" s="75">
        <v>2102.08919</v>
      </c>
      <c r="C13" s="75">
        <v>2137.0479</v>
      </c>
    </row>
    <row r="14" spans="1:3" s="9" customFormat="1" ht="12.75">
      <c r="A14" s="36" t="s">
        <v>75</v>
      </c>
      <c r="B14" s="75">
        <v>57441.1404</v>
      </c>
      <c r="C14" s="75">
        <v>72937.783</v>
      </c>
    </row>
    <row r="15" spans="1:3" s="9" customFormat="1" ht="12.75">
      <c r="A15" s="10" t="s">
        <v>7</v>
      </c>
      <c r="B15" s="75">
        <v>41444.07017</v>
      </c>
      <c r="C15" s="75">
        <v>17330.87901</v>
      </c>
    </row>
    <row r="16" spans="1:3" ht="12.75">
      <c r="A16" s="11" t="s">
        <v>8</v>
      </c>
      <c r="B16" s="75">
        <v>983.17899</v>
      </c>
      <c r="C16" s="75">
        <v>685.3669</v>
      </c>
    </row>
    <row r="17" spans="1:3" ht="12.75">
      <c r="A17" s="46" t="s">
        <v>90</v>
      </c>
      <c r="B17" s="75">
        <v>450302.62148999993</v>
      </c>
      <c r="C17" s="75">
        <v>450450.87974</v>
      </c>
    </row>
    <row r="18" spans="1:3" s="35" customFormat="1" ht="12">
      <c r="A18" s="42" t="s">
        <v>85</v>
      </c>
      <c r="B18" s="75"/>
      <c r="C18" s="75">
        <v>0</v>
      </c>
    </row>
    <row r="19" spans="1:3" ht="12.75">
      <c r="A19" s="42" t="s">
        <v>86</v>
      </c>
      <c r="B19" s="75">
        <v>450125.2140699999</v>
      </c>
      <c r="C19" s="75">
        <v>450259.8040799999</v>
      </c>
    </row>
    <row r="20" spans="1:3" ht="14.25" customHeight="1">
      <c r="A20" s="42" t="s">
        <v>87</v>
      </c>
      <c r="B20" s="75"/>
      <c r="C20" s="75">
        <v>0</v>
      </c>
    </row>
    <row r="21" spans="1:3" ht="12.75">
      <c r="A21" s="42" t="s">
        <v>88</v>
      </c>
      <c r="B21" s="75">
        <v>177.40742</v>
      </c>
      <c r="C21" s="75">
        <v>191.07566</v>
      </c>
    </row>
    <row r="22" spans="1:3" ht="12.75">
      <c r="A22" s="12" t="s">
        <v>9</v>
      </c>
      <c r="B22" s="76"/>
      <c r="C22" s="76"/>
    </row>
    <row r="23" spans="1:3" ht="12.75">
      <c r="A23" s="13" t="s">
        <v>10</v>
      </c>
      <c r="B23" s="75">
        <v>57120.64625</v>
      </c>
      <c r="C23" s="75">
        <v>59591.833170000005</v>
      </c>
    </row>
    <row r="24" spans="1:3" ht="12.75">
      <c r="A24" s="14" t="s">
        <v>11</v>
      </c>
      <c r="B24" s="75">
        <v>42774.7</v>
      </c>
      <c r="C24" s="75">
        <v>42774.7</v>
      </c>
    </row>
    <row r="25" spans="1:3" ht="12" customHeight="1">
      <c r="A25" s="13" t="s">
        <v>12</v>
      </c>
      <c r="B25" s="75">
        <v>0</v>
      </c>
      <c r="C25" s="75">
        <v>0</v>
      </c>
    </row>
    <row r="26" spans="1:3" ht="12.75">
      <c r="A26" s="13" t="s">
        <v>13</v>
      </c>
      <c r="B26" s="75">
        <v>511466.3765</v>
      </c>
      <c r="C26" s="75">
        <v>497214.87382</v>
      </c>
    </row>
    <row r="27" spans="1:3" ht="15" customHeight="1">
      <c r="A27" s="14" t="s">
        <v>63</v>
      </c>
      <c r="B27" s="75">
        <v>756.0049</v>
      </c>
      <c r="C27" s="75">
        <v>718.32732</v>
      </c>
    </row>
    <row r="28" spans="1:3" ht="14.25" customHeight="1">
      <c r="A28" s="14" t="s">
        <v>14</v>
      </c>
      <c r="B28" s="75">
        <v>1945.91022</v>
      </c>
      <c r="C28" s="75">
        <v>2150.05514</v>
      </c>
    </row>
    <row r="29" spans="1:3" ht="12.75">
      <c r="A29" s="14" t="s">
        <v>15</v>
      </c>
      <c r="B29" s="75">
        <v>44912.6694</v>
      </c>
      <c r="C29" s="75">
        <v>25717.76936</v>
      </c>
    </row>
    <row r="30" spans="1:3" ht="12.75">
      <c r="A30" s="14" t="s">
        <v>16</v>
      </c>
      <c r="B30" s="75">
        <v>14208.17158</v>
      </c>
      <c r="C30" s="75">
        <v>18801.92637</v>
      </c>
    </row>
    <row r="31" spans="1:3" ht="12.75">
      <c r="A31" s="15" t="s">
        <v>17</v>
      </c>
      <c r="B31" s="75">
        <v>450302.62149</v>
      </c>
      <c r="C31" s="75">
        <v>450450.87974</v>
      </c>
    </row>
    <row r="32" spans="1:3" ht="12.75">
      <c r="A32" s="2" t="s">
        <v>18</v>
      </c>
      <c r="B32" s="76"/>
      <c r="C32" s="76"/>
    </row>
    <row r="33" spans="1:3" ht="12.75">
      <c r="A33" s="1" t="s">
        <v>92</v>
      </c>
      <c r="B33" s="75">
        <v>118525.54936</v>
      </c>
      <c r="C33" s="75">
        <v>82777.45739</v>
      </c>
    </row>
    <row r="34" spans="1:3" s="7" customFormat="1" ht="12.75">
      <c r="A34" s="6" t="s">
        <v>19</v>
      </c>
      <c r="B34" s="75">
        <v>2450.79083</v>
      </c>
      <c r="C34" s="75">
        <v>2909.48129</v>
      </c>
    </row>
    <row r="35" spans="1:3" ht="12.75">
      <c r="A35" s="1" t="s">
        <v>93</v>
      </c>
      <c r="B35" s="75">
        <v>75455.62619</v>
      </c>
      <c r="C35" s="75">
        <v>74755.81677</v>
      </c>
    </row>
    <row r="36" spans="1:3" s="7" customFormat="1" ht="12.75">
      <c r="A36" s="6" t="s">
        <v>20</v>
      </c>
      <c r="B36" s="75">
        <v>373.80084</v>
      </c>
      <c r="C36" s="75">
        <v>740.7737</v>
      </c>
    </row>
    <row r="37" spans="1:3" ht="12.75">
      <c r="A37" s="1" t="s">
        <v>21</v>
      </c>
      <c r="B37" s="75">
        <v>22741.56925</v>
      </c>
      <c r="C37" s="75">
        <v>31635.29021</v>
      </c>
    </row>
    <row r="38" spans="1:3" ht="12.75">
      <c r="A38" s="6" t="s">
        <v>22</v>
      </c>
      <c r="B38" s="75">
        <v>21192.04788</v>
      </c>
      <c r="C38" s="75">
        <v>29730.781300000002</v>
      </c>
    </row>
    <row r="39" spans="1:3" ht="12.75">
      <c r="A39" s="6" t="s">
        <v>23</v>
      </c>
      <c r="B39" s="75">
        <v>3111.4360200000006</v>
      </c>
      <c r="C39" s="75">
        <v>3791.41765</v>
      </c>
    </row>
    <row r="40" spans="1:3" ht="12.75">
      <c r="A40" s="6" t="s">
        <v>24</v>
      </c>
      <c r="B40" s="75">
        <v>1561.91465</v>
      </c>
      <c r="C40" s="75">
        <v>1886.90874</v>
      </c>
    </row>
    <row r="41" spans="1:3" ht="12.75">
      <c r="A41" s="1" t="s">
        <v>25</v>
      </c>
      <c r="B41" s="75">
        <v>2738.50185</v>
      </c>
      <c r="C41" s="75">
        <v>6208.272390000001</v>
      </c>
    </row>
    <row r="42" spans="1:3" ht="12.75">
      <c r="A42" s="1" t="s">
        <v>26</v>
      </c>
      <c r="B42" s="75">
        <v>1069.45688</v>
      </c>
      <c r="C42" s="75">
        <v>1567.96699</v>
      </c>
    </row>
    <row r="43" spans="1:3" ht="12.75">
      <c r="A43" s="1" t="s">
        <v>27</v>
      </c>
      <c r="B43" s="75">
        <v>2952.89002</v>
      </c>
      <c r="C43" s="75">
        <v>1399.47224</v>
      </c>
    </row>
    <row r="44" spans="1:3" ht="12.75">
      <c r="A44" s="1" t="s">
        <v>28</v>
      </c>
      <c r="B44" s="75">
        <v>2850.75279</v>
      </c>
      <c r="C44" s="75">
        <v>1586.1053200000001</v>
      </c>
    </row>
    <row r="45" spans="1:3" ht="12.75">
      <c r="A45" s="1" t="s">
        <v>29</v>
      </c>
      <c r="B45" s="75">
        <v>2296.1429700000003</v>
      </c>
      <c r="C45" s="75">
        <v>1270.0763900000002</v>
      </c>
    </row>
    <row r="46" spans="1:3" ht="12.75">
      <c r="A46" s="2" t="s">
        <v>30</v>
      </c>
      <c r="B46" s="77"/>
      <c r="C46" s="77"/>
    </row>
    <row r="47" spans="1:3" ht="12.75">
      <c r="A47" s="1" t="s">
        <v>31</v>
      </c>
      <c r="B47" s="75">
        <v>554992.62362</v>
      </c>
      <c r="C47" s="75">
        <v>546409.8200139999</v>
      </c>
    </row>
    <row r="48" spans="1:3" ht="12.75">
      <c r="A48" s="1" t="s">
        <v>32</v>
      </c>
      <c r="B48" s="78">
        <v>1.0851008964027178</v>
      </c>
      <c r="C48" s="78">
        <v>1.0989410188316477</v>
      </c>
    </row>
    <row r="49" spans="1:3" ht="12.75">
      <c r="A49" s="1" t="s">
        <v>33</v>
      </c>
      <c r="B49" s="75">
        <v>31872.489220000003</v>
      </c>
      <c r="C49" s="75">
        <v>32900.2579</v>
      </c>
    </row>
    <row r="50" spans="1:3" ht="12.75">
      <c r="A50" s="1" t="s">
        <v>34</v>
      </c>
      <c r="B50" s="75">
        <v>50322.508369999996</v>
      </c>
      <c r="C50" s="75">
        <v>55035.940490000015</v>
      </c>
    </row>
    <row r="51" spans="1:3" ht="12.75">
      <c r="A51" s="1" t="s">
        <v>35</v>
      </c>
      <c r="B51" s="79">
        <v>1.578869727514806</v>
      </c>
      <c r="C51" s="79">
        <v>1.672811825891493</v>
      </c>
    </row>
    <row r="52" spans="1:3" ht="12.75">
      <c r="A52" s="1" t="s">
        <v>36</v>
      </c>
      <c r="B52" s="80"/>
      <c r="C52" s="80">
        <v>0</v>
      </c>
    </row>
    <row r="53" spans="1:3" ht="12.75">
      <c r="A53" s="2" t="s">
        <v>37</v>
      </c>
      <c r="B53" s="81" t="s">
        <v>102</v>
      </c>
      <c r="C53" s="81" t="s">
        <v>103</v>
      </c>
    </row>
    <row r="54" spans="1:3" ht="15" customHeight="1">
      <c r="A54" s="2" t="s">
        <v>38</v>
      </c>
      <c r="B54" s="81" t="s">
        <v>104</v>
      </c>
      <c r="C54" s="81" t="s">
        <v>105</v>
      </c>
    </row>
  </sheetData>
  <sheetProtection/>
  <mergeCells count="2">
    <mergeCell ref="A1:C1"/>
    <mergeCell ref="B5:C5"/>
  </mergeCells>
  <printOptions/>
  <pageMargins left="0.7874015748031497" right="0.7874015748031497" top="0.9448818897637796" bottom="0.62992125984251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104"/>
  <sheetViews>
    <sheetView workbookViewId="0" topLeftCell="A74">
      <selection activeCell="F99" sqref="F99"/>
    </sheetView>
  </sheetViews>
  <sheetFormatPr defaultColWidth="9.140625" defaultRowHeight="12.75"/>
  <cols>
    <col min="1" max="1" width="7.28125" style="0" customWidth="1"/>
    <col min="2" max="2" width="48.7109375" style="0" customWidth="1"/>
    <col min="3" max="4" width="12.00390625" style="0" bestFit="1" customWidth="1"/>
  </cols>
  <sheetData>
    <row r="1" spans="1:4" ht="39" customHeight="1">
      <c r="A1" s="54" t="s">
        <v>62</v>
      </c>
      <c r="B1" s="54"/>
      <c r="C1" s="54"/>
      <c r="D1" s="54"/>
    </row>
    <row r="2" spans="1:4" ht="12.75">
      <c r="A2" s="17" t="s">
        <v>61</v>
      </c>
      <c r="B2" s="18" t="s">
        <v>40</v>
      </c>
      <c r="C2" s="50" t="s">
        <v>84</v>
      </c>
      <c r="D2" s="50"/>
    </row>
    <row r="3" spans="1:4" ht="12.75">
      <c r="A3" s="17"/>
      <c r="B3" s="41"/>
      <c r="C3" s="43" t="s">
        <v>96</v>
      </c>
      <c r="D3" s="43" t="s">
        <v>97</v>
      </c>
    </row>
    <row r="4" spans="1:4" ht="12.75">
      <c r="A4" s="19" t="s">
        <v>41</v>
      </c>
      <c r="B4" s="19" t="s">
        <v>42</v>
      </c>
      <c r="C4" s="34" t="s">
        <v>1</v>
      </c>
      <c r="D4" s="34" t="s">
        <v>1</v>
      </c>
    </row>
    <row r="5" spans="1:4" ht="12.75">
      <c r="A5" s="20">
        <v>1</v>
      </c>
      <c r="B5" s="21" t="s">
        <v>43</v>
      </c>
      <c r="C5" s="64">
        <v>37226.83756000003</v>
      </c>
      <c r="D5" s="64">
        <v>29581.736999999997</v>
      </c>
    </row>
    <row r="6" spans="1:4" ht="12.75">
      <c r="A6" s="20">
        <v>2</v>
      </c>
      <c r="B6" s="21" t="s">
        <v>44</v>
      </c>
      <c r="C6" s="64">
        <v>0.42</v>
      </c>
      <c r="D6" s="64">
        <v>0.38</v>
      </c>
    </row>
    <row r="7" spans="1:4" ht="12.75">
      <c r="A7" s="20">
        <v>3</v>
      </c>
      <c r="B7" s="21" t="s">
        <v>94</v>
      </c>
      <c r="C7" s="64">
        <v>59684.09896999994</v>
      </c>
      <c r="D7" s="64">
        <v>29820.51615</v>
      </c>
    </row>
    <row r="8" spans="1:4" ht="12.75">
      <c r="A8" s="20">
        <v>4</v>
      </c>
      <c r="B8" s="21" t="s">
        <v>45</v>
      </c>
      <c r="C8" s="64">
        <v>0</v>
      </c>
      <c r="D8" s="64">
        <v>0</v>
      </c>
    </row>
    <row r="9" spans="1:17" ht="12.75">
      <c r="A9" s="20">
        <v>5</v>
      </c>
      <c r="B9" s="21" t="s">
        <v>46</v>
      </c>
      <c r="C9" s="64">
        <v>21614.19282999995</v>
      </c>
      <c r="D9" s="64">
        <v>23374.824239999998</v>
      </c>
      <c r="L9" s="32"/>
      <c r="M9" s="32"/>
      <c r="N9" s="32"/>
      <c r="O9" s="32"/>
      <c r="P9" s="32"/>
      <c r="Q9" s="32"/>
    </row>
    <row r="10" spans="1:120" s="25" customFormat="1" ht="12.75">
      <c r="A10" s="29"/>
      <c r="B10" s="30" t="s">
        <v>59</v>
      </c>
      <c r="C10" s="65"/>
      <c r="D10" s="6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</row>
    <row r="11" spans="1:4" s="32" customFormat="1" ht="12.75">
      <c r="A11" s="31">
        <v>1</v>
      </c>
      <c r="B11" s="23" t="s">
        <v>98</v>
      </c>
      <c r="C11" s="66">
        <v>26432.505749999986</v>
      </c>
      <c r="D11" s="66">
        <v>29070.16350000001</v>
      </c>
    </row>
    <row r="12" spans="1:4" s="32" customFormat="1" ht="25.5">
      <c r="A12" s="31">
        <v>2</v>
      </c>
      <c r="B12" s="23" t="s">
        <v>99</v>
      </c>
      <c r="C12" s="66">
        <v>52028.28124</v>
      </c>
      <c r="D12" s="66">
        <v>21104.042319999997</v>
      </c>
    </row>
    <row r="13" spans="1:4" s="32" customFormat="1" ht="25.5">
      <c r="A13" s="31">
        <v>3</v>
      </c>
      <c r="B13" s="23" t="s">
        <v>100</v>
      </c>
      <c r="C13" s="66">
        <v>6872.4285</v>
      </c>
      <c r="D13" s="66">
        <v>8072.4</v>
      </c>
    </row>
    <row r="14" spans="1:4" ht="12.75">
      <c r="A14" s="31">
        <v>4</v>
      </c>
      <c r="B14" s="21" t="s">
        <v>101</v>
      </c>
      <c r="C14" s="64">
        <v>420.27826</v>
      </c>
      <c r="D14" s="66">
        <v>7182.0269</v>
      </c>
    </row>
    <row r="15" spans="1:4" ht="12.75">
      <c r="A15" s="31">
        <v>5</v>
      </c>
      <c r="B15" s="21"/>
      <c r="C15" s="67"/>
      <c r="D15" s="67"/>
    </row>
    <row r="16" spans="1:4" ht="29.25" customHeight="1">
      <c r="A16" s="56"/>
      <c r="B16" s="56" t="s">
        <v>95</v>
      </c>
      <c r="C16" s="55" t="s">
        <v>65</v>
      </c>
      <c r="D16" s="55"/>
    </row>
    <row r="17" spans="1:4" ht="12.75">
      <c r="A17" s="57"/>
      <c r="B17" s="57"/>
      <c r="C17" s="43" t="s">
        <v>96</v>
      </c>
      <c r="D17" s="43" t="s">
        <v>97</v>
      </c>
    </row>
    <row r="18" spans="1:4" ht="12.75">
      <c r="A18" s="58"/>
      <c r="B18" s="58"/>
      <c r="C18" s="34" t="s">
        <v>1</v>
      </c>
      <c r="D18" s="34" t="s">
        <v>1</v>
      </c>
    </row>
    <row r="19" spans="1:4" ht="12.75">
      <c r="A19" s="31">
        <v>1</v>
      </c>
      <c r="B19" s="21" t="s">
        <v>106</v>
      </c>
      <c r="C19" s="64">
        <v>83.97299</v>
      </c>
      <c r="D19" s="64">
        <f>INDEX('[1]dane finalne wart zaokr'!$E$1:$E$300,MATCH(B19,'[1]dane finalne wart zaokr'!$D$1:$D$300,0))/1000</f>
        <v>98.96758</v>
      </c>
    </row>
    <row r="20" spans="1:4" ht="12.75">
      <c r="A20" s="31">
        <v>2</v>
      </c>
      <c r="B20" s="21" t="s">
        <v>107</v>
      </c>
      <c r="C20" s="64">
        <v>91.02283</v>
      </c>
      <c r="D20" s="64">
        <f>INDEX('[1]dane finalne wart zaokr'!$E$1:$E$300,MATCH(B20,'[1]dane finalne wart zaokr'!$D$1:$D$300,0))/1000</f>
        <v>92.10808</v>
      </c>
    </row>
    <row r="21" spans="1:4" ht="12.75">
      <c r="A21" s="31">
        <v>3</v>
      </c>
      <c r="B21" s="21" t="s">
        <v>108</v>
      </c>
      <c r="C21" s="64">
        <v>3.83092</v>
      </c>
      <c r="D21" s="64">
        <f>INDEX('[1]dane finalne wart zaokr'!$E$1:$E$300,MATCH(B21,'[1]dane finalne wart zaokr'!$D$1:$D$300,0))/1000</f>
        <v>0</v>
      </c>
    </row>
    <row r="22" spans="1:4" ht="12.75">
      <c r="A22" s="31">
        <v>4</v>
      </c>
      <c r="B22" s="21" t="s">
        <v>109</v>
      </c>
      <c r="C22" s="64">
        <v>41315.50609000004</v>
      </c>
      <c r="D22" s="64">
        <f>INDEX('[1]dane finalne wart zaokr'!$E$1:$E$300,MATCH(B22,'[1]dane finalne wart zaokr'!$D$1:$D$300,0))/1000</f>
        <v>36375.54111</v>
      </c>
    </row>
    <row r="23" spans="1:4" ht="12.75">
      <c r="A23" s="31">
        <v>5</v>
      </c>
      <c r="B23" s="21" t="s">
        <v>110</v>
      </c>
      <c r="C23" s="64">
        <v>7596.1000500000055</v>
      </c>
      <c r="D23" s="64">
        <f>INDEX('[1]dane finalne wart zaokr'!$E$1:$E$300,MATCH(B23,'[1]dane finalne wart zaokr'!$D$1:$D$300,0))/1000</f>
        <v>6318.534269999999</v>
      </c>
    </row>
    <row r="24" spans="1:4" ht="12.75">
      <c r="A24" s="31">
        <v>6</v>
      </c>
      <c r="B24" s="21" t="s">
        <v>111</v>
      </c>
      <c r="C24" s="64">
        <v>7283.817990000002</v>
      </c>
      <c r="D24" s="64">
        <f>INDEX('[1]dane finalne wart zaokr'!$E$1:$E$300,MATCH(B24,'[1]dane finalne wart zaokr'!$D$1:$D$300,0))/1000</f>
        <v>6124.23997</v>
      </c>
    </row>
    <row r="25" spans="1:4" ht="12.75">
      <c r="A25" s="31">
        <v>7</v>
      </c>
      <c r="B25" s="22" t="s">
        <v>112</v>
      </c>
      <c r="C25" s="68">
        <v>67216.02386000004</v>
      </c>
      <c r="D25" s="64">
        <f>INDEX('[1]dane finalne wart zaokr'!$E$1:$E$300,MATCH(B25,'[1]dane finalne wart zaokr'!$D$1:$D$300,0))/1000</f>
        <v>53447.965619999995</v>
      </c>
    </row>
    <row r="26" spans="1:4" ht="12.75">
      <c r="A26" s="31">
        <v>8</v>
      </c>
      <c r="B26" s="22" t="s">
        <v>113</v>
      </c>
      <c r="C26" s="68">
        <v>732.1719599999996</v>
      </c>
      <c r="D26" s="64">
        <f>INDEX('[1]dane finalne wart zaokr'!$E$1:$E$300,MATCH(B26,'[1]dane finalne wart zaokr'!$D$1:$D$300,0))/1000</f>
        <v>1541.72504</v>
      </c>
    </row>
    <row r="27" spans="1:4" ht="27.75" customHeight="1">
      <c r="A27" s="31">
        <v>9</v>
      </c>
      <c r="B27" s="22" t="s">
        <v>114</v>
      </c>
      <c r="C27" s="68">
        <v>743.0415500000001</v>
      </c>
      <c r="D27" s="64">
        <f>INDEX('[1]dane finalne wart zaokr'!$E$1:$E$300,MATCH(B27,'[1]dane finalne wart zaokr'!$D$1:$D$300,0))/1000</f>
        <v>1685.41593</v>
      </c>
    </row>
    <row r="28" spans="1:4" ht="15" customHeight="1">
      <c r="A28" s="31">
        <v>10</v>
      </c>
      <c r="B28" s="22" t="s">
        <v>115</v>
      </c>
      <c r="C28" s="68">
        <v>16147.614780000004</v>
      </c>
      <c r="D28" s="64">
        <f>INDEX('[1]dane finalne wart zaokr'!$E$1:$E$300,MATCH(B28,'[1]dane finalne wart zaokr'!$D$1:$D$300,0))/1000</f>
        <v>9648.11794</v>
      </c>
    </row>
    <row r="29" spans="1:4" ht="12.75">
      <c r="A29" s="31">
        <v>11</v>
      </c>
      <c r="B29" s="22" t="s">
        <v>116</v>
      </c>
      <c r="C29" s="68">
        <v>2741.528339999999</v>
      </c>
      <c r="D29" s="64">
        <f>INDEX('[1]dane finalne wart zaokr'!$E$1:$E$300,MATCH(B29,'[1]dane finalne wart zaokr'!$D$1:$D$300,0))/1000</f>
        <v>1403.8772</v>
      </c>
    </row>
    <row r="30" spans="1:4" ht="12.75">
      <c r="A30" s="31">
        <v>12</v>
      </c>
      <c r="B30" s="22" t="s">
        <v>117</v>
      </c>
      <c r="C30" s="68">
        <v>7317.269879999994</v>
      </c>
      <c r="D30" s="64">
        <f>INDEX('[1]dane finalne wart zaokr'!$E$1:$E$300,MATCH(B30,'[1]dane finalne wart zaokr'!$D$1:$D$300,0))/1000</f>
        <v>4612.71195</v>
      </c>
    </row>
    <row r="31" spans="1:4" ht="12.75">
      <c r="A31" s="31">
        <v>13</v>
      </c>
      <c r="B31" s="22" t="s">
        <v>118</v>
      </c>
      <c r="C31" s="68">
        <v>20676.777759999986</v>
      </c>
      <c r="D31" s="64">
        <f>INDEX('[1]dane finalne wart zaokr'!$E$1:$E$300,MATCH(B31,'[1]dane finalne wart zaokr'!$D$1:$D$300,0))/1000</f>
        <v>21607.605</v>
      </c>
    </row>
    <row r="32" spans="1:4" ht="12.75">
      <c r="A32" s="31">
        <v>14</v>
      </c>
      <c r="B32" s="22" t="s">
        <v>119</v>
      </c>
      <c r="C32" s="68">
        <v>1222.7803000000008</v>
      </c>
      <c r="D32" s="64">
        <f>INDEX('[1]dane finalne wart zaokr'!$E$1:$E$300,MATCH(B32,'[1]dane finalne wart zaokr'!$D$1:$D$300,0))/1000</f>
        <v>1086.82275</v>
      </c>
    </row>
    <row r="33" spans="1:4" ht="12.75">
      <c r="A33" s="31">
        <v>15</v>
      </c>
      <c r="B33" s="63" t="s">
        <v>120</v>
      </c>
      <c r="C33" s="68">
        <v>1303.7548799999997</v>
      </c>
      <c r="D33" s="64">
        <f>INDEX('[1]dane finalne wart zaokr'!$E$1:$E$300,MATCH(B33,'[1]dane finalne wart zaokr'!$D$1:$D$300,0))/1000</f>
        <v>1201.5576999999998</v>
      </c>
    </row>
    <row r="34" spans="1:4" ht="12.75">
      <c r="A34" s="31">
        <v>16</v>
      </c>
      <c r="B34" s="22" t="s">
        <v>121</v>
      </c>
      <c r="C34" s="68">
        <v>1278.7740499999995</v>
      </c>
      <c r="D34" s="64">
        <f>INDEX('[1]dane finalne wart zaokr'!$E$1:$E$300,MATCH(B34,'[1]dane finalne wart zaokr'!$D$1:$D$300,0))/1000</f>
        <v>1133.58118</v>
      </c>
    </row>
    <row r="35" spans="1:4" ht="12.75">
      <c r="A35" s="31">
        <v>17</v>
      </c>
      <c r="B35" s="22" t="s">
        <v>122</v>
      </c>
      <c r="C35" s="68">
        <v>43863.243990000024</v>
      </c>
      <c r="D35" s="64">
        <f>INDEX('[1]dane finalne wart zaokr'!$E$1:$E$300,MATCH(B35,'[1]dane finalne wart zaokr'!$D$1:$D$300,0))/1000</f>
        <v>29511.68843</v>
      </c>
    </row>
    <row r="36" spans="1:4" ht="12.75">
      <c r="A36" s="31">
        <v>18</v>
      </c>
      <c r="B36" s="22" t="s">
        <v>123</v>
      </c>
      <c r="C36" s="68">
        <v>19277.276900000004</v>
      </c>
      <c r="D36" s="64">
        <f>INDEX('[1]dane finalne wart zaokr'!$E$1:$E$300,MATCH(B36,'[1]dane finalne wart zaokr'!$D$1:$D$300,0))/1000</f>
        <v>12420.29287</v>
      </c>
    </row>
    <row r="37" spans="1:4" ht="12.75">
      <c r="A37" s="31">
        <v>19</v>
      </c>
      <c r="B37" s="22" t="s">
        <v>124</v>
      </c>
      <c r="C37" s="68">
        <v>7515.32658</v>
      </c>
      <c r="D37" s="64">
        <f>INDEX('[1]dane finalne wart zaokr'!$E$1:$E$300,MATCH(B37,'[1]dane finalne wart zaokr'!$D$1:$D$300,0))/1000</f>
        <v>6042.69787</v>
      </c>
    </row>
    <row r="38" spans="1:4" ht="12.75">
      <c r="A38" s="31">
        <v>20</v>
      </c>
      <c r="B38" s="22" t="s">
        <v>125</v>
      </c>
      <c r="C38" s="68">
        <v>8280.795090000005</v>
      </c>
      <c r="D38" s="64">
        <f>INDEX('[1]dane finalne wart zaokr'!$E$1:$E$300,MATCH(B38,'[1]dane finalne wart zaokr'!$D$1:$D$300,0))/1000</f>
        <v>5683.800190000001</v>
      </c>
    </row>
    <row r="39" spans="1:4" ht="12.75">
      <c r="A39" s="31">
        <v>21</v>
      </c>
      <c r="B39" s="22" t="s">
        <v>126</v>
      </c>
      <c r="C39" s="68">
        <v>286.44631999999996</v>
      </c>
      <c r="D39" s="64">
        <f>INDEX('[1]dane finalne wart zaokr'!$E$1:$E$300,MATCH(B39,'[1]dane finalne wart zaokr'!$D$1:$D$300,0))/1000</f>
        <v>346.64706</v>
      </c>
    </row>
    <row r="40" spans="1:4" ht="12.75">
      <c r="A40" s="31">
        <v>22</v>
      </c>
      <c r="B40" s="22" t="s">
        <v>127</v>
      </c>
      <c r="C40" s="68">
        <v>9135.914859999993</v>
      </c>
      <c r="D40" s="64">
        <f>INDEX('[1]dane finalne wart zaokr'!$E$1:$E$300,MATCH(B40,'[1]dane finalne wart zaokr'!$D$1:$D$300,0))/1000</f>
        <v>10745.77425</v>
      </c>
    </row>
    <row r="41" spans="1:4" ht="12.75">
      <c r="A41" s="31">
        <v>23</v>
      </c>
      <c r="B41" s="22" t="s">
        <v>128</v>
      </c>
      <c r="C41" s="68">
        <v>30877.067940000034</v>
      </c>
      <c r="D41" s="64">
        <f>INDEX('[1]dane finalne wart zaokr'!$E$1:$E$300,MATCH(B41,'[1]dane finalne wart zaokr'!$D$1:$D$300,0))/1000</f>
        <v>22089.62366</v>
      </c>
    </row>
    <row r="42" spans="1:4" ht="12.75">
      <c r="A42" s="31">
        <v>24</v>
      </c>
      <c r="B42" s="22" t="s">
        <v>129</v>
      </c>
      <c r="C42" s="68">
        <v>2598.6308999999983</v>
      </c>
      <c r="D42" s="64">
        <f>INDEX('[1]dane finalne wart zaokr'!$E$1:$E$300,MATCH(B42,'[1]dane finalne wart zaokr'!$D$1:$D$300,0))/1000</f>
        <v>1429.0454499999998</v>
      </c>
    </row>
    <row r="43" spans="1:4" ht="12.75">
      <c r="A43" s="31">
        <v>25</v>
      </c>
      <c r="B43" s="63" t="s">
        <v>130</v>
      </c>
      <c r="C43" s="68">
        <v>887.145150000001</v>
      </c>
      <c r="D43" s="64">
        <f>INDEX('[1]dane finalne wart zaokr'!$E$1:$E$300,MATCH(B43,'[1]dane finalne wart zaokr'!$D$1:$D$300,0))/1000</f>
        <v>1443.25548</v>
      </c>
    </row>
    <row r="44" spans="1:4" ht="12.75">
      <c r="A44" s="31">
        <v>26</v>
      </c>
      <c r="B44" s="22" t="s">
        <v>131</v>
      </c>
      <c r="C44" s="68">
        <v>10501.487319999998</v>
      </c>
      <c r="D44" s="64">
        <f>INDEX('[1]dane finalne wart zaokr'!$E$1:$E$300,MATCH(B44,'[1]dane finalne wart zaokr'!$D$1:$D$300,0))/1000</f>
        <v>9487.77272</v>
      </c>
    </row>
    <row r="45" spans="1:4" ht="12.75">
      <c r="A45" s="31">
        <v>27</v>
      </c>
      <c r="B45" s="22" t="s">
        <v>132</v>
      </c>
      <c r="C45" s="68">
        <v>881.4280299999997</v>
      </c>
      <c r="D45" s="64">
        <f>INDEX('[1]dane finalne wart zaokr'!$E$1:$E$300,MATCH(B45,'[1]dane finalne wart zaokr'!$D$1:$D$300,0))/1000</f>
        <v>693.0913</v>
      </c>
    </row>
    <row r="46" spans="1:4" ht="12.75">
      <c r="A46" s="31">
        <v>28</v>
      </c>
      <c r="B46" s="22" t="s">
        <v>133</v>
      </c>
      <c r="C46" s="68">
        <v>17030.328849999994</v>
      </c>
      <c r="D46" s="64">
        <f>INDEX('[1]dane finalne wart zaokr'!$E$1:$E$300,MATCH(B46,'[1]dane finalne wart zaokr'!$D$1:$D$300,0))/1000</f>
        <v>12050.33924</v>
      </c>
    </row>
    <row r="47" spans="1:4" ht="12.75">
      <c r="A47" s="31">
        <v>29</v>
      </c>
      <c r="B47" s="22" t="s">
        <v>134</v>
      </c>
      <c r="C47" s="68">
        <v>4191.589399999998</v>
      </c>
      <c r="D47" s="64">
        <f>INDEX('[1]dane finalne wart zaokr'!$E$1:$E$300,MATCH(B47,'[1]dane finalne wart zaokr'!$D$1:$D$300,0))/1000</f>
        <v>3574.7437999999997</v>
      </c>
    </row>
    <row r="48" spans="1:4" ht="12.75">
      <c r="A48" s="31">
        <v>30</v>
      </c>
      <c r="B48" s="22" t="s">
        <v>135</v>
      </c>
      <c r="C48" s="68">
        <v>219.08140999999998</v>
      </c>
      <c r="D48" s="64">
        <f>INDEX('[1]dane finalne wart zaokr'!$E$1:$E$300,MATCH(B48,'[1]dane finalne wart zaokr'!$D$1:$D$300,0))/1000</f>
        <v>2452.3640800000003</v>
      </c>
    </row>
    <row r="49" spans="1:4" ht="12.75">
      <c r="A49" s="31">
        <v>31</v>
      </c>
      <c r="B49" s="22" t="s">
        <v>136</v>
      </c>
      <c r="C49" s="68">
        <v>7821.016359999998</v>
      </c>
      <c r="D49" s="64">
        <f>INDEX('[1]dane finalne wart zaokr'!$E$1:$E$300,MATCH(B49,'[1]dane finalne wart zaokr'!$D$1:$D$300,0))/1000</f>
        <v>12644.414710000001</v>
      </c>
    </row>
    <row r="50" spans="1:4" ht="12.75">
      <c r="A50" s="31">
        <v>32</v>
      </c>
      <c r="B50" s="22" t="s">
        <v>137</v>
      </c>
      <c r="C50" s="68">
        <v>358.24388000000016</v>
      </c>
      <c r="D50" s="64">
        <f>INDEX('[1]dane finalne wart zaokr'!$E$1:$E$300,MATCH(B50,'[1]dane finalne wart zaokr'!$D$1:$D$300,0))/1000</f>
        <v>362.37431</v>
      </c>
    </row>
    <row r="51" spans="1:4" ht="12.75">
      <c r="A51" s="31">
        <v>33</v>
      </c>
      <c r="B51" s="22" t="s">
        <v>138</v>
      </c>
      <c r="C51" s="68">
        <v>263.7313899999998</v>
      </c>
      <c r="D51" s="64">
        <f>INDEX('[1]dane finalne wart zaokr'!$E$1:$E$300,MATCH(B51,'[1]dane finalne wart zaokr'!$D$1:$D$300,0))/1000</f>
        <v>178.06357</v>
      </c>
    </row>
    <row r="52" spans="1:4" ht="12.75">
      <c r="A52" s="31">
        <v>34</v>
      </c>
      <c r="B52" s="22" t="s">
        <v>139</v>
      </c>
      <c r="C52" s="68">
        <v>2958.4978399999986</v>
      </c>
      <c r="D52" s="64">
        <f>INDEX('[1]dane finalne wart zaokr'!$E$1:$E$300,MATCH(B52,'[1]dane finalne wart zaokr'!$D$1:$D$300,0))/1000</f>
        <v>3454.3927599999997</v>
      </c>
    </row>
    <row r="53" spans="1:4" ht="12.75">
      <c r="A53" s="31">
        <v>35</v>
      </c>
      <c r="B53" s="22" t="s">
        <v>140</v>
      </c>
      <c r="C53" s="68">
        <v>710.8467700000001</v>
      </c>
      <c r="D53" s="64">
        <f>INDEX('[1]dane finalne wart zaokr'!$E$1:$E$300,MATCH(B53,'[1]dane finalne wart zaokr'!$D$1:$D$300,0))/1000</f>
        <v>443.53366</v>
      </c>
    </row>
    <row r="54" spans="1:4" ht="12.75">
      <c r="A54" s="31">
        <v>36</v>
      </c>
      <c r="B54" s="22" t="s">
        <v>141</v>
      </c>
      <c r="C54" s="68">
        <v>144.56132999999986</v>
      </c>
      <c r="D54" s="64">
        <f>INDEX('[1]dane finalne wart zaokr'!$E$1:$E$300,MATCH(B54,'[1]dane finalne wart zaokr'!$D$1:$D$300,0))/1000</f>
        <v>154.33617</v>
      </c>
    </row>
    <row r="55" spans="1:4" ht="12.75">
      <c r="A55" s="31">
        <v>37</v>
      </c>
      <c r="B55" s="22" t="s">
        <v>142</v>
      </c>
      <c r="C55" s="68">
        <v>109.20217999999997</v>
      </c>
      <c r="D55" s="64">
        <f>INDEX('[1]dane finalne wart zaokr'!$E$1:$E$300,MATCH(B55,'[1]dane finalne wart zaokr'!$D$1:$D$300,0))/1000</f>
        <v>372.9371</v>
      </c>
    </row>
    <row r="56" spans="1:4" ht="12.75">
      <c r="A56" s="31">
        <v>38</v>
      </c>
      <c r="B56" s="22" t="s">
        <v>143</v>
      </c>
      <c r="C56" s="68">
        <v>23081.01742000001</v>
      </c>
      <c r="D56" s="64">
        <f>INDEX('[1]dane finalne wart zaokr'!$E$1:$E$300,MATCH(B56,'[1]dane finalne wart zaokr'!$D$1:$D$300,0))/1000</f>
        <v>13251.620550000001</v>
      </c>
    </row>
    <row r="57" spans="1:4" ht="12.75">
      <c r="A57" s="31">
        <v>39</v>
      </c>
      <c r="B57" s="22" t="s">
        <v>144</v>
      </c>
      <c r="C57" s="68">
        <v>5581.27561</v>
      </c>
      <c r="D57" s="64">
        <f>INDEX('[1]dane finalne wart zaokr'!$E$1:$E$300,MATCH(B57,'[1]dane finalne wart zaokr'!$D$1:$D$300,0))/1000</f>
        <v>3440.45377</v>
      </c>
    </row>
    <row r="58" spans="1:4" ht="12.75">
      <c r="A58" s="31">
        <v>40</v>
      </c>
      <c r="B58" s="22" t="s">
        <v>145</v>
      </c>
      <c r="C58" s="68">
        <v>982.6777800000008</v>
      </c>
      <c r="D58" s="64">
        <f>INDEX('[1]dane finalne wart zaokr'!$E$1:$E$300,MATCH(B58,'[1]dane finalne wart zaokr'!$D$1:$D$300,0))/1000</f>
        <v>4478.57646</v>
      </c>
    </row>
    <row r="59" spans="1:4" ht="12.75">
      <c r="A59" s="31">
        <v>41</v>
      </c>
      <c r="B59" s="22" t="s">
        <v>146</v>
      </c>
      <c r="C59" s="68">
        <v>361.64195</v>
      </c>
      <c r="D59" s="64">
        <f>INDEX('[1]dane finalne wart zaokr'!$E$1:$E$300,MATCH(B59,'[1]dane finalne wart zaokr'!$D$1:$D$300,0))/1000</f>
        <v>230.99414000000002</v>
      </c>
    </row>
    <row r="60" spans="1:4" ht="12.75">
      <c r="A60" s="31">
        <v>42</v>
      </c>
      <c r="B60" s="22" t="s">
        <v>147</v>
      </c>
      <c r="C60" s="68">
        <v>320.4032299999998</v>
      </c>
      <c r="D60" s="64">
        <f>INDEX('[1]dane finalne wart zaokr'!$E$1:$E$300,MATCH(B60,'[1]dane finalne wart zaokr'!$D$1:$D$300,0))/1000</f>
        <v>728.24904</v>
      </c>
    </row>
    <row r="61" spans="1:4" ht="12.75">
      <c r="A61" s="31">
        <v>43</v>
      </c>
      <c r="B61" s="22" t="s">
        <v>148</v>
      </c>
      <c r="C61" s="68">
        <v>782.5481600000005</v>
      </c>
      <c r="D61" s="64">
        <f>INDEX('[1]dane finalne wart zaokr'!$E$1:$E$300,MATCH(B61,'[1]dane finalne wart zaokr'!$D$1:$D$300,0))/1000</f>
        <v>938.16592</v>
      </c>
    </row>
    <row r="62" spans="1:4" ht="12.75">
      <c r="A62" s="31">
        <v>44</v>
      </c>
      <c r="B62" s="22" t="s">
        <v>149</v>
      </c>
      <c r="C62" s="68">
        <v>11296.914149999984</v>
      </c>
      <c r="D62" s="64">
        <f>INDEX('[1]dane finalne wart zaokr'!$E$1:$E$300,MATCH(B62,'[1]dane finalne wart zaokr'!$D$1:$D$300,0))/1000</f>
        <v>9017.810029999999</v>
      </c>
    </row>
    <row r="63" spans="1:4" ht="12.75">
      <c r="A63" s="31">
        <v>45</v>
      </c>
      <c r="B63" s="22" t="s">
        <v>150</v>
      </c>
      <c r="C63" s="68">
        <v>1120.3266100000003</v>
      </c>
      <c r="D63" s="64">
        <f>INDEX('[1]dane finalne wart zaokr'!$E$1:$E$300,MATCH(B63,'[1]dane finalne wart zaokr'!$D$1:$D$300,0))/1000</f>
        <v>832.8913</v>
      </c>
    </row>
    <row r="64" spans="1:4" ht="12.75">
      <c r="A64" s="31">
        <v>46</v>
      </c>
      <c r="B64" s="63" t="s">
        <v>151</v>
      </c>
      <c r="C64" s="68">
        <v>10755.633990000008</v>
      </c>
      <c r="D64" s="64">
        <f>INDEX('[1]dane finalne wart zaokr'!$E$1:$E$300,MATCH(B64,'[1]dane finalne wart zaokr'!$D$1:$D$300,0))/1000</f>
        <v>7684.07136</v>
      </c>
    </row>
    <row r="65" spans="1:4" ht="12.75">
      <c r="A65" s="31">
        <v>47</v>
      </c>
      <c r="B65" s="22" t="s">
        <v>152</v>
      </c>
      <c r="C65" s="68">
        <v>5178.335710000004</v>
      </c>
      <c r="D65" s="64">
        <f>INDEX('[1]dane finalne wart zaokr'!$E$1:$E$300,MATCH(B65,'[1]dane finalne wart zaokr'!$D$1:$D$300,0))/1000</f>
        <v>2322.98736</v>
      </c>
    </row>
    <row r="66" spans="1:4" ht="12.75">
      <c r="A66" s="31">
        <v>48</v>
      </c>
      <c r="B66" s="22" t="s">
        <v>153</v>
      </c>
      <c r="C66" s="68">
        <v>10324.081670000014</v>
      </c>
      <c r="D66" s="64">
        <f>INDEX('[1]dane finalne wart zaokr'!$E$1:$E$300,MATCH(B66,'[1]dane finalne wart zaokr'!$D$1:$D$300,0))/1000</f>
        <v>7371.10913</v>
      </c>
    </row>
    <row r="67" spans="1:4" ht="12.75">
      <c r="A67" s="31">
        <v>49</v>
      </c>
      <c r="B67" s="22" t="s">
        <v>154</v>
      </c>
      <c r="C67" s="68">
        <v>2807.134649999999</v>
      </c>
      <c r="D67" s="64">
        <f>INDEX('[1]dane finalne wart zaokr'!$E$1:$E$300,MATCH(B67,'[1]dane finalne wart zaokr'!$D$1:$D$300,0))/1000</f>
        <v>2836.31333</v>
      </c>
    </row>
    <row r="68" spans="1:4" ht="12.75">
      <c r="A68" s="31">
        <v>50</v>
      </c>
      <c r="B68" s="22" t="s">
        <v>155</v>
      </c>
      <c r="C68" s="68">
        <v>887.9611199999999</v>
      </c>
      <c r="D68" s="64">
        <f>INDEX('[1]dane finalne wart zaokr'!$E$1:$E$300,MATCH(B68,'[1]dane finalne wart zaokr'!$D$1:$D$300,0))/1000</f>
        <v>1772.41996</v>
      </c>
    </row>
    <row r="69" spans="1:4" ht="12.75">
      <c r="A69" s="31">
        <v>51</v>
      </c>
      <c r="B69" s="22" t="s">
        <v>156</v>
      </c>
      <c r="C69" s="68">
        <v>948.1129999999999</v>
      </c>
      <c r="D69" s="64">
        <f>INDEX('[1]dane finalne wart zaokr'!$E$1:$E$300,MATCH(B69,'[1]dane finalne wart zaokr'!$D$1:$D$300,0))/1000</f>
        <v>1541.19198</v>
      </c>
    </row>
    <row r="70" spans="1:4" ht="12.75">
      <c r="A70" s="31">
        <v>52</v>
      </c>
      <c r="B70" s="22" t="s">
        <v>157</v>
      </c>
      <c r="C70" s="68">
        <v>1761.1483500000008</v>
      </c>
      <c r="D70" s="64">
        <f>INDEX('[1]dane finalne wart zaokr'!$E$1:$E$300,MATCH(B70,'[1]dane finalne wart zaokr'!$D$1:$D$300,0))/1000</f>
        <v>2333.59108</v>
      </c>
    </row>
    <row r="71" spans="1:4" ht="12.75">
      <c r="A71" s="31">
        <v>53</v>
      </c>
      <c r="B71" s="22" t="s">
        <v>158</v>
      </c>
      <c r="C71" s="68">
        <v>6156.14674</v>
      </c>
      <c r="D71" s="64">
        <f>INDEX('[1]dane finalne wart zaokr'!$E$1:$E$300,MATCH(B71,'[1]dane finalne wart zaokr'!$D$1:$D$300,0))/1000</f>
        <v>4260.57781</v>
      </c>
    </row>
    <row r="72" spans="1:4" ht="12.75">
      <c r="A72" s="31">
        <v>54</v>
      </c>
      <c r="B72" s="22" t="s">
        <v>159</v>
      </c>
      <c r="C72" s="68">
        <v>3731.99663</v>
      </c>
      <c r="D72" s="64">
        <f>INDEX('[1]dane finalne wart zaokr'!$E$1:$E$300,MATCH(B72,'[1]dane finalne wart zaokr'!$D$1:$D$300,0))/1000</f>
        <v>4314.33908</v>
      </c>
    </row>
    <row r="73" spans="1:4" ht="12.75">
      <c r="A73" s="31">
        <v>55</v>
      </c>
      <c r="B73" s="22" t="s">
        <v>160</v>
      </c>
      <c r="C73" s="68">
        <v>179.61986999999996</v>
      </c>
      <c r="D73" s="64">
        <f>INDEX('[1]dane finalne wart zaokr'!$E$1:$E$300,MATCH(B73,'[1]dane finalne wart zaokr'!$D$1:$D$300,0))/1000</f>
        <v>74.86364999999999</v>
      </c>
    </row>
    <row r="74" spans="1:4" ht="12.75">
      <c r="A74" s="31">
        <v>56</v>
      </c>
      <c r="B74" t="s">
        <v>161</v>
      </c>
      <c r="C74" s="68">
        <v>8044.574899999996</v>
      </c>
      <c r="D74" s="64">
        <f>INDEX('[1]dane finalne wart zaokr'!$E$1:$E$300,MATCH(B74,'[1]dane finalne wart zaokr'!$D$1:$D$300,0))/1000</f>
        <v>1252.7127600000001</v>
      </c>
    </row>
    <row r="75" spans="1:4" ht="12.75">
      <c r="A75" s="31">
        <v>57</v>
      </c>
      <c r="B75" s="22" t="s">
        <v>162</v>
      </c>
      <c r="C75" s="68">
        <v>6029.626540000002</v>
      </c>
      <c r="D75" s="64">
        <f>INDEX('[1]dane finalne wart zaokr'!$E$1:$E$300,MATCH(B75,'[1]dane finalne wart zaokr'!$D$1:$D$300,0))/1000</f>
        <v>4652.77863</v>
      </c>
    </row>
    <row r="76" spans="1:4" ht="12.75">
      <c r="A76" s="31">
        <v>58</v>
      </c>
      <c r="B76" s="22" t="s">
        <v>163</v>
      </c>
      <c r="C76" s="68">
        <v>2609.9889199999943</v>
      </c>
      <c r="D76" s="64">
        <f>INDEX('[1]dane finalne wart zaokr'!$E$1:$E$300,MATCH(B76,'[1]dane finalne wart zaokr'!$D$1:$D$300,0))/1000</f>
        <v>1686.4811000000002</v>
      </c>
    </row>
    <row r="77" spans="1:4" ht="12.75">
      <c r="A77" s="31">
        <v>59</v>
      </c>
      <c r="B77" s="22" t="s">
        <v>164</v>
      </c>
      <c r="C77" s="68">
        <v>26.865759999999998</v>
      </c>
      <c r="D77" s="64">
        <f>INDEX('[1]dane finalne wart zaokr'!$E$1:$E$300,MATCH(B77,'[1]dane finalne wart zaokr'!$D$1:$D$300,0))/1000</f>
        <v>26.13747</v>
      </c>
    </row>
    <row r="78" spans="1:4" ht="12.75">
      <c r="A78" s="31">
        <v>60</v>
      </c>
      <c r="B78" s="22" t="s">
        <v>165</v>
      </c>
      <c r="C78" s="68">
        <v>1361.4369300000014</v>
      </c>
      <c r="D78" s="64">
        <f>INDEX('[1]dane finalne wart zaokr'!$E$1:$E$300,MATCH(B78,'[1]dane finalne wart zaokr'!$D$1:$D$300,0))/1000</f>
        <v>4904.9385</v>
      </c>
    </row>
    <row r="79" spans="1:4" ht="12.75">
      <c r="A79" s="31">
        <v>61</v>
      </c>
      <c r="B79" s="22" t="s">
        <v>166</v>
      </c>
      <c r="C79" s="68">
        <v>955.29114</v>
      </c>
      <c r="D79" s="64">
        <f>INDEX('[1]dane finalne wart zaokr'!$E$1:$E$300,MATCH(B79,'[1]dane finalne wart zaokr'!$D$1:$D$300,0))/1000</f>
        <v>2070.04687</v>
      </c>
    </row>
    <row r="80" spans="1:4" ht="12.75">
      <c r="A80" s="31">
        <v>62</v>
      </c>
      <c r="B80" s="63" t="s">
        <v>167</v>
      </c>
      <c r="C80" s="68">
        <v>589.20644</v>
      </c>
      <c r="D80" s="64">
        <f>INDEX('[1]dane finalne wart zaokr'!$E$1:$E$300,MATCH(B80,'[1]dane finalne wart zaokr'!$D$1:$D$300,0))/1000</f>
        <v>665.04377</v>
      </c>
    </row>
    <row r="81" spans="1:4" ht="12.75">
      <c r="A81" s="31">
        <v>63</v>
      </c>
      <c r="B81" s="22" t="s">
        <v>168</v>
      </c>
      <c r="C81" s="68">
        <v>702.9889599999999</v>
      </c>
      <c r="D81" s="64">
        <f>INDEX('[1]dane finalne wart zaokr'!$E$1:$E$300,MATCH(B81,'[1]dane finalne wart zaokr'!$D$1:$D$300,0))/1000</f>
        <v>1144.0315600000001</v>
      </c>
    </row>
    <row r="82" spans="1:4" ht="12.75">
      <c r="A82" s="31">
        <v>64</v>
      </c>
      <c r="B82" s="22" t="s">
        <v>169</v>
      </c>
      <c r="C82" s="68">
        <v>58.83396</v>
      </c>
      <c r="D82" s="64">
        <f>INDEX('[1]dane finalne wart zaokr'!$E$1:$E$300,MATCH(B82,'[1]dane finalne wart zaokr'!$D$1:$D$300,0))/1000</f>
        <v>159.59748000000002</v>
      </c>
    </row>
    <row r="83" spans="1:4" ht="12.75">
      <c r="A83" s="31">
        <v>65</v>
      </c>
      <c r="B83" s="22" t="s">
        <v>170</v>
      </c>
      <c r="C83" s="68">
        <v>0</v>
      </c>
      <c r="D83" s="64">
        <f>INDEX('[1]dane finalne wart zaokr'!$E$1:$E$300,MATCH(B83,'[1]dane finalne wart zaokr'!$D$1:$D$300,0))/1000</f>
        <v>19930.56539</v>
      </c>
    </row>
    <row r="84" spans="1:4" ht="12.75">
      <c r="A84" s="31">
        <v>66</v>
      </c>
      <c r="B84" s="22" t="s">
        <v>171</v>
      </c>
      <c r="C84" s="68">
        <v>0</v>
      </c>
      <c r="D84" s="64">
        <f>INDEX('[1]dane finalne wart zaokr'!$E$1:$E$300,MATCH(B84,'[1]dane finalne wart zaokr'!$D$1:$D$300,0))/1000</f>
        <v>6580.8980599999995</v>
      </c>
    </row>
    <row r="85" spans="1:4" ht="12.75">
      <c r="A85" s="31">
        <v>67</v>
      </c>
      <c r="B85" s="22" t="s">
        <v>172</v>
      </c>
      <c r="C85" s="68">
        <v>0</v>
      </c>
      <c r="D85" s="64">
        <f>INDEX('[1]dane finalne wart zaokr'!$E$1:$E$300,MATCH(B85,'[1]dane finalne wart zaokr'!$D$1:$D$300,0))/1000</f>
        <v>6436.87924</v>
      </c>
    </row>
    <row r="86" spans="1:4" ht="12.75">
      <c r="A86" s="31">
        <v>68</v>
      </c>
      <c r="B86" s="22" t="s">
        <v>173</v>
      </c>
      <c r="C86" s="68">
        <v>0</v>
      </c>
      <c r="D86" s="64">
        <f>INDEX('[1]dane finalne wart zaokr'!$E$1:$E$300,MATCH(B86,'[1]dane finalne wart zaokr'!$D$1:$D$300,0))/1000</f>
        <v>50139.68053</v>
      </c>
    </row>
    <row r="87" spans="1:4" ht="12.75">
      <c r="A87" s="31">
        <v>69</v>
      </c>
      <c r="B87" s="22" t="s">
        <v>174</v>
      </c>
      <c r="C87" s="68">
        <v>0</v>
      </c>
      <c r="D87" s="64">
        <f>INDEX('[1]dane finalne wart zaokr'!$E$1:$E$300,MATCH(B87,'[1]dane finalne wart zaokr'!$D$1:$D$300,0))/1000</f>
        <v>95.61094</v>
      </c>
    </row>
    <row r="88" spans="1:4" ht="12.75">
      <c r="A88" s="31">
        <v>70</v>
      </c>
      <c r="B88" s="22" t="s">
        <v>175</v>
      </c>
      <c r="C88" s="68">
        <v>0</v>
      </c>
      <c r="D88" s="64">
        <f>INDEX('[1]dane finalne wart zaokr'!$E$1:$E$300,MATCH(B88,'[1]dane finalne wart zaokr'!$D$1:$D$300,0))/1000</f>
        <v>551.08762</v>
      </c>
    </row>
    <row r="89" spans="1:4" ht="12.75">
      <c r="A89" s="31">
        <v>71</v>
      </c>
      <c r="B89" s="22" t="s">
        <v>176</v>
      </c>
      <c r="C89" s="68">
        <v>0</v>
      </c>
      <c r="D89" s="64">
        <f>INDEX('[1]dane finalne wart zaokr'!$E$1:$E$300,MATCH(B89,'[1]dane finalne wart zaokr'!$D$1:$D$300,0))/1000</f>
        <v>387.75999</v>
      </c>
    </row>
    <row r="90" spans="1:4" ht="12.75">
      <c r="A90" s="31">
        <v>72</v>
      </c>
      <c r="B90" s="22" t="s">
        <v>177</v>
      </c>
      <c r="C90" s="68">
        <v>0</v>
      </c>
      <c r="D90" s="64">
        <f>INDEX('[1]dane finalne wart zaokr'!$E$1:$E$300,MATCH(B90,'[1]dane finalne wart zaokr'!$D$1:$D$300,0))/1000</f>
        <v>38.95742</v>
      </c>
    </row>
    <row r="91" spans="1:4" ht="12.75">
      <c r="A91" s="31">
        <v>73</v>
      </c>
      <c r="B91" s="22" t="s">
        <v>178</v>
      </c>
      <c r="C91" s="68">
        <v>0</v>
      </c>
      <c r="D91" s="64">
        <f>INDEX('[1]dane finalne wart zaokr'!$E$1:$E$300,MATCH(B91,'[1]dane finalne wart zaokr'!$D$1:$D$300,0))/1000</f>
        <v>18.11388</v>
      </c>
    </row>
    <row r="92" spans="1:4" ht="12.75">
      <c r="A92" s="31">
        <v>74</v>
      </c>
      <c r="B92" s="22" t="s">
        <v>179</v>
      </c>
      <c r="C92" s="68">
        <v>0</v>
      </c>
      <c r="D92" s="64">
        <f>INDEX('[1]dane finalne wart zaokr'!$E$1:$E$300,MATCH(B92,'[1]dane finalne wart zaokr'!$D$1:$D$300,0))/1000</f>
        <v>130.37258</v>
      </c>
    </row>
    <row r="93" spans="1:4" ht="12.75">
      <c r="A93" s="31">
        <v>75</v>
      </c>
      <c r="B93" s="22" t="s">
        <v>180</v>
      </c>
      <c r="C93" s="68">
        <v>0</v>
      </c>
      <c r="D93" s="64">
        <f>INDEX('[1]dane finalne wart zaokr'!$E$1:$E$300,MATCH(B93,'[1]dane finalne wart zaokr'!$D$1:$D$300,0))/1000</f>
        <v>189</v>
      </c>
    </row>
    <row r="94" spans="1:4" ht="12.75">
      <c r="A94" s="17"/>
      <c r="B94" s="18" t="s">
        <v>82</v>
      </c>
      <c r="C94" s="43" t="s">
        <v>96</v>
      </c>
      <c r="D94" s="43" t="s">
        <v>97</v>
      </c>
    </row>
    <row r="95" spans="1:4" ht="25.5">
      <c r="A95" s="22"/>
      <c r="B95" s="23" t="s">
        <v>80</v>
      </c>
      <c r="C95" s="68">
        <v>20.153</v>
      </c>
      <c r="D95" s="68">
        <v>24.188</v>
      </c>
    </row>
    <row r="96" spans="1:4" ht="25.5">
      <c r="A96" s="22"/>
      <c r="B96" s="23" t="s">
        <v>68</v>
      </c>
      <c r="C96" s="68">
        <v>4364.82392</v>
      </c>
      <c r="D96" s="68">
        <v>19387.07797</v>
      </c>
    </row>
    <row r="97" spans="1:4" ht="12.75">
      <c r="A97" s="22"/>
      <c r="B97" s="24" t="s">
        <v>69</v>
      </c>
      <c r="C97" s="68">
        <v>4.274</v>
      </c>
      <c r="D97" s="68">
        <v>5.441</v>
      </c>
    </row>
    <row r="98" spans="1:4" ht="12.75">
      <c r="A98" s="22"/>
      <c r="B98" s="45" t="s">
        <v>70</v>
      </c>
      <c r="C98" s="68">
        <v>728.9939200000001</v>
      </c>
      <c r="D98" s="68">
        <v>14251.12645</v>
      </c>
    </row>
    <row r="99" spans="1:4" ht="12.75">
      <c r="A99" s="17"/>
      <c r="B99" s="40" t="s">
        <v>81</v>
      </c>
      <c r="C99" s="69"/>
      <c r="D99" s="69"/>
    </row>
    <row r="100" spans="1:4" ht="25.5">
      <c r="A100" s="22"/>
      <c r="B100" s="23" t="s">
        <v>83</v>
      </c>
      <c r="C100" s="68">
        <v>17.322</v>
      </c>
      <c r="D100" s="68">
        <v>16.837</v>
      </c>
    </row>
    <row r="101" spans="1:4" ht="12.75">
      <c r="A101" s="22"/>
      <c r="B101" s="23" t="s">
        <v>71</v>
      </c>
      <c r="C101" s="68">
        <v>114160.72544</v>
      </c>
      <c r="D101" s="68">
        <v>63390.37942</v>
      </c>
    </row>
    <row r="102" spans="1:4" ht="12.75">
      <c r="A102" s="22"/>
      <c r="B102" s="24" t="s">
        <v>72</v>
      </c>
      <c r="C102" s="68">
        <v>1.297</v>
      </c>
      <c r="D102" s="68">
        <v>1.226</v>
      </c>
    </row>
    <row r="103" spans="1:4" ht="12.75">
      <c r="A103" s="22"/>
      <c r="B103" s="23" t="s">
        <v>73</v>
      </c>
      <c r="C103" s="68">
        <v>71100.8771</v>
      </c>
      <c r="D103" s="68">
        <v>14579.4425</v>
      </c>
    </row>
    <row r="104" spans="1:4" ht="12.75">
      <c r="A104" s="51" t="s">
        <v>67</v>
      </c>
      <c r="B104" s="52"/>
      <c r="C104" s="52"/>
      <c r="D104" s="53"/>
    </row>
  </sheetData>
  <sheetProtection/>
  <mergeCells count="6">
    <mergeCell ref="C2:D2"/>
    <mergeCell ref="A104:D104"/>
    <mergeCell ref="A1:D1"/>
    <mergeCell ref="C16:D16"/>
    <mergeCell ref="B16:B18"/>
    <mergeCell ref="A16:A1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&amp;CW razie pytań prosimy o kontakt z Elizą Kosicką tel. (22) 844 50 60.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G17" sqref="G17"/>
    </sheetView>
  </sheetViews>
  <sheetFormatPr defaultColWidth="9.140625" defaultRowHeight="12.75"/>
  <cols>
    <col min="1" max="1" width="57.8515625" style="0" customWidth="1"/>
    <col min="2" max="3" width="11.57421875" style="0" customWidth="1"/>
  </cols>
  <sheetData>
    <row r="1" spans="1:3" ht="34.5" customHeight="1">
      <c r="A1" s="60" t="s">
        <v>62</v>
      </c>
      <c r="B1" s="60"/>
      <c r="C1" s="60"/>
    </row>
    <row r="2" spans="1:3" ht="12" customHeight="1">
      <c r="A2" s="61" t="s">
        <v>47</v>
      </c>
      <c r="B2" s="61"/>
      <c r="C2" s="61"/>
    </row>
    <row r="3" spans="1:3" ht="12" customHeight="1">
      <c r="A3" s="17" t="s">
        <v>48</v>
      </c>
      <c r="B3" s="37"/>
      <c r="C3" s="37"/>
    </row>
    <row r="4" spans="1:3" ht="12" customHeight="1">
      <c r="A4" s="22"/>
      <c r="B4" s="50"/>
      <c r="C4" s="50"/>
    </row>
    <row r="5" spans="1:3" ht="12.75">
      <c r="A5" s="17"/>
      <c r="B5" s="43" t="s">
        <v>96</v>
      </c>
      <c r="C5" s="43" t="s">
        <v>97</v>
      </c>
    </row>
    <row r="6" spans="1:3" ht="12.75">
      <c r="A6" s="33" t="s">
        <v>77</v>
      </c>
      <c r="B6" s="70">
        <v>539</v>
      </c>
      <c r="C6" s="70">
        <v>516</v>
      </c>
    </row>
    <row r="7" spans="1:3" ht="12.75">
      <c r="A7" s="33" t="s">
        <v>78</v>
      </c>
      <c r="B7" s="70"/>
      <c r="C7" s="70"/>
    </row>
    <row r="8" spans="1:3" ht="12.75" customHeight="1">
      <c r="A8" s="33" t="s">
        <v>76</v>
      </c>
      <c r="B8" s="70">
        <v>2031</v>
      </c>
      <c r="C8" s="70">
        <v>2196</v>
      </c>
    </row>
    <row r="9" spans="1:3" ht="12.75">
      <c r="A9" s="38" t="s">
        <v>74</v>
      </c>
      <c r="B9" s="70">
        <v>651</v>
      </c>
      <c r="C9" s="70">
        <v>657</v>
      </c>
    </row>
    <row r="10" spans="1:3" ht="12.75">
      <c r="A10" s="39" t="s">
        <v>79</v>
      </c>
      <c r="B10" s="17"/>
      <c r="C10" s="17"/>
    </row>
    <row r="11" spans="1:3" ht="12" customHeight="1">
      <c r="A11" s="26"/>
      <c r="B11" s="27"/>
      <c r="C11" s="27"/>
    </row>
    <row r="12" ht="12" customHeight="1">
      <c r="D12" s="7"/>
    </row>
    <row r="13" ht="12" customHeight="1"/>
    <row r="14" ht="12" customHeight="1"/>
    <row r="15" spans="1:3" ht="24.75" customHeight="1">
      <c r="A15" s="62" t="s">
        <v>49</v>
      </c>
      <c r="B15" s="62"/>
      <c r="C15" s="62"/>
    </row>
    <row r="16" spans="1:3" ht="38.25">
      <c r="A16" s="28"/>
      <c r="B16" s="28" t="s">
        <v>64</v>
      </c>
      <c r="C16" s="28" t="s">
        <v>50</v>
      </c>
    </row>
    <row r="17" spans="1:3" ht="12" customHeight="1">
      <c r="A17" s="21" t="s">
        <v>51</v>
      </c>
      <c r="B17" s="73">
        <v>1</v>
      </c>
      <c r="C17" s="74">
        <v>1.9</v>
      </c>
    </row>
    <row r="18" spans="1:3" ht="12" customHeight="1">
      <c r="A18" s="21" t="s">
        <v>52</v>
      </c>
      <c r="B18" s="73">
        <v>125</v>
      </c>
      <c r="C18" s="71">
        <v>39.5</v>
      </c>
    </row>
    <row r="19" spans="1:3" ht="12" customHeight="1">
      <c r="A19" s="21" t="s">
        <v>53</v>
      </c>
      <c r="B19" s="73">
        <v>1626</v>
      </c>
      <c r="C19" s="72"/>
    </row>
    <row r="20" spans="1:3" ht="12" customHeight="1">
      <c r="A20" s="21" t="s">
        <v>54</v>
      </c>
      <c r="B20" s="73">
        <v>174</v>
      </c>
      <c r="C20" s="74">
        <v>9.1</v>
      </c>
    </row>
    <row r="21" spans="1:3" ht="12" customHeight="1">
      <c r="A21" s="21" t="s">
        <v>55</v>
      </c>
      <c r="B21" s="73"/>
      <c r="C21" s="74"/>
    </row>
    <row r="22" spans="1:3" ht="12" customHeight="1">
      <c r="A22" s="21" t="s">
        <v>56</v>
      </c>
      <c r="B22" s="73">
        <v>1</v>
      </c>
      <c r="C22" s="74">
        <v>49.5</v>
      </c>
    </row>
    <row r="23" spans="1:3" ht="12" customHeight="1">
      <c r="A23" s="21" t="s">
        <v>57</v>
      </c>
      <c r="B23" s="73"/>
      <c r="C23" s="73"/>
    </row>
    <row r="24" spans="1:3" ht="23.25" customHeight="1">
      <c r="A24" s="59" t="s">
        <v>58</v>
      </c>
      <c r="B24" s="59"/>
      <c r="C24" s="59"/>
    </row>
  </sheetData>
  <sheetProtection/>
  <mergeCells count="6">
    <mergeCell ref="A24:C24"/>
    <mergeCell ref="A1:C1"/>
    <mergeCell ref="A2:C2"/>
    <mergeCell ref="A15:C15"/>
    <mergeCell ref="B4:C4"/>
    <mergeCell ref="C18:C1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&amp;CW razie pytań prosimy o kontakt z Elizą Kosicką tel. (22) 844 50 60.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Ostrowska Katarzyna - u00kost</cp:lastModifiedBy>
  <cp:lastPrinted>2012-08-30T07:11:46Z</cp:lastPrinted>
  <dcterms:created xsi:type="dcterms:W3CDTF">2003-07-25T07:08:02Z</dcterms:created>
  <dcterms:modified xsi:type="dcterms:W3CDTF">2015-08-27T14:01:39Z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